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OS FV - Fachanwendungen\6-1-8 Projekte\11_newweb@be\Dateien\"/>
    </mc:Choice>
  </mc:AlternateContent>
  <bookViews>
    <workbookView xWindow="-15" yWindow="7290" windowWidth="28830" windowHeight="7350"/>
  </bookViews>
  <sheets>
    <sheet name="Vollzug 2014" sheetId="1" r:id="rId1"/>
  </sheets>
  <definedNames>
    <definedName name="_xlnm._FilterDatabase" localSheetId="0" hidden="1">'Vollzug 2014'!$A$2:$AQ$364</definedName>
    <definedName name="_xlnm.Print_Titles" localSheetId="0">'Vollzug 2014'!$1:$2</definedName>
  </definedNames>
  <calcPr calcId="162913"/>
</workbook>
</file>

<file path=xl/calcChain.xml><?xml version="1.0" encoding="utf-8"?>
<calcChain xmlns="http://schemas.openxmlformats.org/spreadsheetml/2006/main">
  <c r="AG366" i="1" l="1"/>
  <c r="AX366" i="1" l="1"/>
  <c r="AW366" i="1" l="1"/>
  <c r="AV366" i="1" l="1"/>
  <c r="AU366" i="1"/>
  <c r="AT366" i="1" l="1"/>
  <c r="H366" i="1" l="1"/>
  <c r="L366" i="1" l="1"/>
  <c r="AO366" i="1"/>
  <c r="E366" i="1"/>
  <c r="M366" i="1"/>
  <c r="F366" i="1"/>
  <c r="J366" i="1"/>
  <c r="I366" i="1"/>
  <c r="AI366" i="1"/>
  <c r="N366" i="1" l="1"/>
  <c r="O366" i="1" l="1"/>
  <c r="R367" i="1" l="1"/>
  <c r="R366" i="1"/>
  <c r="AK366" i="1"/>
  <c r="U366" i="1" l="1"/>
  <c r="AM366" i="1"/>
  <c r="AL366" i="1"/>
  <c r="X366" i="1" l="1"/>
  <c r="Z366" i="1" l="1"/>
  <c r="Y366" i="1"/>
  <c r="AC366" i="1" l="1"/>
</calcChain>
</file>

<file path=xl/sharedStrings.xml><?xml version="1.0" encoding="utf-8"?>
<sst xmlns="http://schemas.openxmlformats.org/spreadsheetml/2006/main" count="467" uniqueCount="433">
  <si>
    <t>Disparitätenabbau</t>
  </si>
  <si>
    <t>Mindestausstattung</t>
  </si>
  <si>
    <t>Mindestausstattung nach Kürzung</t>
  </si>
  <si>
    <t>Total Finanzausgleich</t>
  </si>
  <si>
    <t>Geografisch-topografischer Zuschuss</t>
  </si>
  <si>
    <t>Steueranlagezehntel</t>
  </si>
  <si>
    <t>BfS-Nr.</t>
  </si>
  <si>
    <t>Id_Gem</t>
  </si>
  <si>
    <t>Agglo.
Nr.</t>
  </si>
  <si>
    <t>Gemeinde</t>
  </si>
  <si>
    <t>Mittlere
Bevölkerung</t>
  </si>
  <si>
    <t>Ordentlicher
Steuerertrag</t>
  </si>
  <si>
    <t>Steuer-
anlage</t>
  </si>
  <si>
    <t>Absolute
Steuerkraft</t>
  </si>
  <si>
    <t>Liegenschafts-steuer</t>
  </si>
  <si>
    <t>Zentrums-
lasten</t>
  </si>
  <si>
    <t>Harmonisierungs-
faktor</t>
  </si>
  <si>
    <t>Harm.Ordentlicher
Steuerertrag</t>
  </si>
  <si>
    <t>Harm. Liegen-
schaftssteuer</t>
  </si>
  <si>
    <t>Harm. Steuer-
ertrag Total</t>
  </si>
  <si>
    <t>Harm. Steuer-
ertrag pro Kopf</t>
  </si>
  <si>
    <t>Mittlerer harmonisierter
Steuerertrag p.K.</t>
  </si>
  <si>
    <t>Harm. Steuer-
ertrags-Index (HEI)</t>
  </si>
  <si>
    <t>Auswirkungen pro
Kopf</t>
  </si>
  <si>
    <t>HEI nach
Disp. Abbau</t>
  </si>
  <si>
    <t>Kürzungsfaktor in %</t>
  </si>
  <si>
    <t>Kürzung in CHF</t>
  </si>
  <si>
    <t>Mindest-
ausstattung netto</t>
  </si>
  <si>
    <t>HEI nach
Mindest-
ausstattung netto</t>
  </si>
  <si>
    <t>HEI nach
Vollzug</t>
  </si>
  <si>
    <t>Geo-topo Zuschuss
vor Kürzung</t>
  </si>
  <si>
    <t>HEI - Kürzung in %</t>
  </si>
  <si>
    <t>Geo-topo Zuschuss
nach Kürzung</t>
  </si>
  <si>
    <t>Sozio-demo
Zuschuss</t>
  </si>
  <si>
    <r>
      <t xml:space="preserve">(nur period. Steuern)
</t>
    </r>
    <r>
      <rPr>
        <sz val="8"/>
        <rFont val="Arial"/>
        <family val="2"/>
      </rPr>
      <t>Empfehlung AGR</t>
    </r>
  </si>
  <si>
    <t>Adelboden</t>
  </si>
  <si>
    <t>Aeschi b.Sp.</t>
  </si>
  <si>
    <t>Frutigen</t>
  </si>
  <si>
    <t>Kandergrund</t>
  </si>
  <si>
    <t>Kandersteg</t>
  </si>
  <si>
    <t>Krattigen</t>
  </si>
  <si>
    <t>Reichenbach i.K.</t>
  </si>
  <si>
    <t>Beatenberg</t>
  </si>
  <si>
    <t>Bönigen</t>
  </si>
  <si>
    <t>Brienz</t>
  </si>
  <si>
    <t>Brienzwiler</t>
  </si>
  <si>
    <t>Därligen</t>
  </si>
  <si>
    <t>Grindelwald</t>
  </si>
  <si>
    <t>Gsteigwiler</t>
  </si>
  <si>
    <t>Gündlischwand</t>
  </si>
  <si>
    <t>Habkern</t>
  </si>
  <si>
    <t>Hofstetten b.B.</t>
  </si>
  <si>
    <t>Interlaken</t>
  </si>
  <si>
    <t>Iseltwald</t>
  </si>
  <si>
    <t>Lauterbrunnen</t>
  </si>
  <si>
    <t>Leissigen</t>
  </si>
  <si>
    <t>Lütschental</t>
  </si>
  <si>
    <t>Matten b.I.</t>
  </si>
  <si>
    <t>Niederried b.I.</t>
  </si>
  <si>
    <t>Oberried a.Br.-S.</t>
  </si>
  <si>
    <t>Ringgenberg</t>
  </si>
  <si>
    <t>Saxeten</t>
  </si>
  <si>
    <t>Schwanden b.B.</t>
  </si>
  <si>
    <t>Unterseen</t>
  </si>
  <si>
    <t>Wilderswil</t>
  </si>
  <si>
    <t>Guttannen</t>
  </si>
  <si>
    <t>Hasliberg</t>
  </si>
  <si>
    <t>Meiringen</t>
  </si>
  <si>
    <t>Schattenhalb</t>
  </si>
  <si>
    <t>Gsteig</t>
  </si>
  <si>
    <t>Lauenen</t>
  </si>
  <si>
    <t>Saanen</t>
  </si>
  <si>
    <t>Därstetten</t>
  </si>
  <si>
    <t>Diemtigen</t>
  </si>
  <si>
    <t>Erlenbach i.S.</t>
  </si>
  <si>
    <t>Oberwil i.S.</t>
  </si>
  <si>
    <t>Reutigen</t>
  </si>
  <si>
    <t>Spiez</t>
  </si>
  <si>
    <t>Wimmis</t>
  </si>
  <si>
    <t>Stocken-Höfen</t>
  </si>
  <si>
    <t>Boltigen</t>
  </si>
  <si>
    <t>Lenk</t>
  </si>
  <si>
    <t>St. Stephan</t>
  </si>
  <si>
    <t>Zweisimmen</t>
  </si>
  <si>
    <t>Amsoldingen</t>
  </si>
  <si>
    <t>Blumenstein</t>
  </si>
  <si>
    <t>Buchholterberg</t>
  </si>
  <si>
    <t>Eriz</t>
  </si>
  <si>
    <t>Fahrni</t>
  </si>
  <si>
    <t>Heiligenschwendi</t>
  </si>
  <si>
    <t>Heimberg</t>
  </si>
  <si>
    <t>Hilterfingen</t>
  </si>
  <si>
    <t>Homberg</t>
  </si>
  <si>
    <t>Horrenbach-Buchen</t>
  </si>
  <si>
    <t>Oberhofen</t>
  </si>
  <si>
    <t>Oberlangenegg</t>
  </si>
  <si>
    <t>Pohlern</t>
  </si>
  <si>
    <t>Schwendibach</t>
  </si>
  <si>
    <t>Sigriswil</t>
  </si>
  <si>
    <t>Steffisburg</t>
  </si>
  <si>
    <t>Teuffenthal</t>
  </si>
  <si>
    <t>Thierachern</t>
  </si>
  <si>
    <t>Thun</t>
  </si>
  <si>
    <t>Uebeschi</t>
  </si>
  <si>
    <t>Uetendorf</t>
  </si>
  <si>
    <t>Unterlangenegg</t>
  </si>
  <si>
    <t>Wachseldorn</t>
  </si>
  <si>
    <t>Zwieselberg</t>
  </si>
  <si>
    <t>Forst-Längenbühl</t>
  </si>
  <si>
    <t>Burgistein</t>
  </si>
  <si>
    <t>Gurzelen</t>
  </si>
  <si>
    <t>Seftigen</t>
  </si>
  <si>
    <t>Wattenwil</t>
  </si>
  <si>
    <t>Bremgarten b.B.</t>
  </si>
  <si>
    <t>Kirchlindach</t>
  </si>
  <si>
    <t>Köniz</t>
  </si>
  <si>
    <t>Muri b.B.</t>
  </si>
  <si>
    <t>Oberbalm</t>
  </si>
  <si>
    <t>Stettlen</t>
  </si>
  <si>
    <t>Vechigen</t>
  </si>
  <si>
    <t>Wohlen b.B.</t>
  </si>
  <si>
    <t>Zollikofen</t>
  </si>
  <si>
    <t>Bolligen</t>
  </si>
  <si>
    <t>Ittigen</t>
  </si>
  <si>
    <t>Ostermundigen</t>
  </si>
  <si>
    <t>Deisswil b.M.</t>
  </si>
  <si>
    <t>Diemerswil</t>
  </si>
  <si>
    <t>Iffwil</t>
  </si>
  <si>
    <t>Mattstetten</t>
  </si>
  <si>
    <t>Moosseedorf</t>
  </si>
  <si>
    <t>Münchenbuchsee</t>
  </si>
  <si>
    <t>Urtenen-Schönbühl</t>
  </si>
  <si>
    <t>Wiggiswil</t>
  </si>
  <si>
    <t>Zuzwil</t>
  </si>
  <si>
    <t>Bäriswil</t>
  </si>
  <si>
    <t>Meikirch</t>
  </si>
  <si>
    <t>Arni</t>
  </si>
  <si>
    <t>Biglen</t>
  </si>
  <si>
    <t>Bowil</t>
  </si>
  <si>
    <t>Brenzikofen</t>
  </si>
  <si>
    <t>Freimettigen</t>
  </si>
  <si>
    <t>Grosshöchstetten</t>
  </si>
  <si>
    <t>Häutligen</t>
  </si>
  <si>
    <t>Herbligen</t>
  </si>
  <si>
    <t>Kiesen</t>
  </si>
  <si>
    <t>Konolfingen</t>
  </si>
  <si>
    <t>Landiswil</t>
  </si>
  <si>
    <t>Linden</t>
  </si>
  <si>
    <t>Mirchel</t>
  </si>
  <si>
    <t>Münsingen</t>
  </si>
  <si>
    <t>Niederhünigen</t>
  </si>
  <si>
    <t>Oberthal</t>
  </si>
  <si>
    <t>Oppligen</t>
  </si>
  <si>
    <t>Rubigen</t>
  </si>
  <si>
    <t>Wichtrach</t>
  </si>
  <si>
    <t>Tägertschi</t>
  </si>
  <si>
    <t>Walkringen</t>
  </si>
  <si>
    <t>Worb</t>
  </si>
  <si>
    <t>Zäziwil</t>
  </si>
  <si>
    <t>Oberhünigen</t>
  </si>
  <si>
    <t>Schlosswil</t>
  </si>
  <si>
    <t>Allmendingen</t>
  </si>
  <si>
    <t>Clavaleyres</t>
  </si>
  <si>
    <t>Ferenbalm</t>
  </si>
  <si>
    <t>Frauenkappelen</t>
  </si>
  <si>
    <t>Golaten</t>
  </si>
  <si>
    <t>Gurbrü</t>
  </si>
  <si>
    <t>Kriechenwil</t>
  </si>
  <si>
    <t>Laupen</t>
  </si>
  <si>
    <t>Mühleberg</t>
  </si>
  <si>
    <t>Münchenwiler</t>
  </si>
  <si>
    <t>Neuenegg</t>
  </si>
  <si>
    <t>Wileroltigen</t>
  </si>
  <si>
    <t>Guggisberg</t>
  </si>
  <si>
    <t>Rüschegg</t>
  </si>
  <si>
    <t>Schwarzenburg</t>
  </si>
  <si>
    <t>Belp</t>
  </si>
  <si>
    <t>Gelterfingen</t>
  </si>
  <si>
    <t>Gerzensee</t>
  </si>
  <si>
    <t>Jaberg</t>
  </si>
  <si>
    <t>Kaufdorf</t>
  </si>
  <si>
    <t>Kehrsatz</t>
  </si>
  <si>
    <t>Kirchdorf</t>
  </si>
  <si>
    <t>Kirchenthurnen</t>
  </si>
  <si>
    <t>Lohnstorf</t>
  </si>
  <si>
    <t>Mühledorf</t>
  </si>
  <si>
    <t>Mühlethurnen</t>
  </si>
  <si>
    <t>Niedermuhlern</t>
  </si>
  <si>
    <t>Noflen</t>
  </si>
  <si>
    <t>Riggisberg</t>
  </si>
  <si>
    <t>Rüeggisberg</t>
  </si>
  <si>
    <t>Rümligen</t>
  </si>
  <si>
    <t>Toffen</t>
  </si>
  <si>
    <t>Wald</t>
  </si>
  <si>
    <t>Bern</t>
  </si>
  <si>
    <t>Aarwangen</t>
  </si>
  <si>
    <t>Auswil</t>
  </si>
  <si>
    <t>Bannwil</t>
  </si>
  <si>
    <t>Bleienbach</t>
  </si>
  <si>
    <t>Busswil b.M.</t>
  </si>
  <si>
    <t>Gondiswil</t>
  </si>
  <si>
    <t>Langenthal</t>
  </si>
  <si>
    <t>Lotzwil</t>
  </si>
  <si>
    <t>Madiswil</t>
  </si>
  <si>
    <t>Melchnau</t>
  </si>
  <si>
    <t>Obersteckholz</t>
  </si>
  <si>
    <t>Oeschenbach</t>
  </si>
  <si>
    <t>Reisiswil</t>
  </si>
  <si>
    <t>Roggwil</t>
  </si>
  <si>
    <t>Rohrbach</t>
  </si>
  <si>
    <t>Rohrbachgraben</t>
  </si>
  <si>
    <t>Rütschelen</t>
  </si>
  <si>
    <t>Schwarzhäusern</t>
  </si>
  <si>
    <t>Thunstetten</t>
  </si>
  <si>
    <t>Ursenbach</t>
  </si>
  <si>
    <t>Wynau</t>
  </si>
  <si>
    <t>Aefligen</t>
  </si>
  <si>
    <t>Alchenstorf</t>
  </si>
  <si>
    <t>Burgdorf</t>
  </si>
  <si>
    <t>Ersigen</t>
  </si>
  <si>
    <t>Hasle b.B.</t>
  </si>
  <si>
    <t>Heimiswil</t>
  </si>
  <si>
    <t>Hellsau</t>
  </si>
  <si>
    <t>Hindelbank</t>
  </si>
  <si>
    <t>Höchstetten</t>
  </si>
  <si>
    <t>Kernenried</t>
  </si>
  <si>
    <t>Kirchberg</t>
  </si>
  <si>
    <t>Koppigen</t>
  </si>
  <si>
    <t>Krauchthal</t>
  </si>
  <si>
    <t>Lyssach</t>
  </si>
  <si>
    <t>Mötschwil</t>
  </si>
  <si>
    <t>Niederösch</t>
  </si>
  <si>
    <t>Oberburg</t>
  </si>
  <si>
    <t>Oberösch</t>
  </si>
  <si>
    <t>Rüdtligen-Alchenflüh</t>
  </si>
  <si>
    <t>Rumendingen</t>
  </si>
  <si>
    <t>Rüti b.L.</t>
  </si>
  <si>
    <t>Willadingen</t>
  </si>
  <si>
    <t>Wynigen</t>
  </si>
  <si>
    <t>Bätterkinden</t>
  </si>
  <si>
    <t>Utzenstorf</t>
  </si>
  <si>
    <t>Wiler b.U.</t>
  </si>
  <si>
    <t>Zielebach</t>
  </si>
  <si>
    <t>Eggiwil</t>
  </si>
  <si>
    <t>Langnau i.E.</t>
  </si>
  <si>
    <t>Lauperswil</t>
  </si>
  <si>
    <t>Röthenbach i.E.</t>
  </si>
  <si>
    <t>Rüderswil</t>
  </si>
  <si>
    <t>Schangnau</t>
  </si>
  <si>
    <t>Signau</t>
  </si>
  <si>
    <t>Trub</t>
  </si>
  <si>
    <t>Trubschachen</t>
  </si>
  <si>
    <t>Affoltern i.E.</t>
  </si>
  <si>
    <t>Dürrenroth</t>
  </si>
  <si>
    <t>Eriswil</t>
  </si>
  <si>
    <t>Huttwil</t>
  </si>
  <si>
    <t>Lützelflüh</t>
  </si>
  <si>
    <t>Rüegsau</t>
  </si>
  <si>
    <t>Sumiswald</t>
  </si>
  <si>
    <t>Trachselwald</t>
  </si>
  <si>
    <t>Walterswil</t>
  </si>
  <si>
    <t>Wyssachen</t>
  </si>
  <si>
    <t>Attiswil</t>
  </si>
  <si>
    <t>Berken</t>
  </si>
  <si>
    <t>Bettenhausen</t>
  </si>
  <si>
    <t>Farnern</t>
  </si>
  <si>
    <t>Graben</t>
  </si>
  <si>
    <t>Heimenhausen</t>
  </si>
  <si>
    <t>Hermiswil</t>
  </si>
  <si>
    <t>Herzogenbuchsee</t>
  </si>
  <si>
    <t>Inkwil</t>
  </si>
  <si>
    <t>Niederbipp</t>
  </si>
  <si>
    <t>Niederönz</t>
  </si>
  <si>
    <t>Oberbipp</t>
  </si>
  <si>
    <t>Ochlenberg</t>
  </si>
  <si>
    <t>Rumisberg</t>
  </si>
  <si>
    <t>Seeberg</t>
  </si>
  <si>
    <t>Thörigen</t>
  </si>
  <si>
    <t>Walliswil b.N.</t>
  </si>
  <si>
    <t>Walliswil b.W.</t>
  </si>
  <si>
    <t>Wangen a.A.</t>
  </si>
  <si>
    <t>Wangenried</t>
  </si>
  <si>
    <t>Wiedlisbach</t>
  </si>
  <si>
    <t>Wolfisberg</t>
  </si>
  <si>
    <t>Aarberg</t>
  </si>
  <si>
    <t>Bargen</t>
  </si>
  <si>
    <t>Grossaffoltern</t>
  </si>
  <si>
    <t>Kallnach</t>
  </si>
  <si>
    <t>Kappelen</t>
  </si>
  <si>
    <t>Lyss</t>
  </si>
  <si>
    <t>Radelfingen</t>
  </si>
  <si>
    <t>Rapperswil</t>
  </si>
  <si>
    <t>Schüpfen</t>
  </si>
  <si>
    <t>Seedorf</t>
  </si>
  <si>
    <t>Bangerten</t>
  </si>
  <si>
    <t>Biel</t>
  </si>
  <si>
    <t>Evilard</t>
  </si>
  <si>
    <t>Arch</t>
  </si>
  <si>
    <t>Büetigen</t>
  </si>
  <si>
    <t>Büren a.A.</t>
  </si>
  <si>
    <t>Diessbach b.B.</t>
  </si>
  <si>
    <t>Dotzigen</t>
  </si>
  <si>
    <t>Lengnau</t>
  </si>
  <si>
    <t>Leuzigen</t>
  </si>
  <si>
    <t>Meienried</t>
  </si>
  <si>
    <t>Meinisberg</t>
  </si>
  <si>
    <t>Oberwil b.B.</t>
  </si>
  <si>
    <t>Pieterlen</t>
  </si>
  <si>
    <t>Rüti b.B.</t>
  </si>
  <si>
    <t>Wengi</t>
  </si>
  <si>
    <t>Brüttelen</t>
  </si>
  <si>
    <t>Erlach</t>
  </si>
  <si>
    <t>Finsterhennen</t>
  </si>
  <si>
    <t>Gals</t>
  </si>
  <si>
    <t>Gampelen</t>
  </si>
  <si>
    <t>Ins</t>
  </si>
  <si>
    <t>Lüscherz</t>
  </si>
  <si>
    <t>Müntschemier</t>
  </si>
  <si>
    <t>Siselen</t>
  </si>
  <si>
    <t>Treiten</t>
  </si>
  <si>
    <t>Tschugg</t>
  </si>
  <si>
    <t>Vinelz</t>
  </si>
  <si>
    <t>Aegerten</t>
  </si>
  <si>
    <t>Bellmund</t>
  </si>
  <si>
    <t>Brügg</t>
  </si>
  <si>
    <t>Bühl</t>
  </si>
  <si>
    <t>Epsach</t>
  </si>
  <si>
    <t>Hagneck</t>
  </si>
  <si>
    <t>Hermrigen</t>
  </si>
  <si>
    <t>Jens</t>
  </si>
  <si>
    <t>Ipsach</t>
  </si>
  <si>
    <t>Ligerz</t>
  </si>
  <si>
    <t>Merzligen</t>
  </si>
  <si>
    <t>Mörigen</t>
  </si>
  <si>
    <t>Nidau</t>
  </si>
  <si>
    <t>Orpund</t>
  </si>
  <si>
    <t>Port</t>
  </si>
  <si>
    <t>Safnern</t>
  </si>
  <si>
    <t>Scheuren</t>
  </si>
  <si>
    <t>Schwadernau</t>
  </si>
  <si>
    <t>Studen</t>
  </si>
  <si>
    <t>Sutz-Lattrigen</t>
  </si>
  <si>
    <t>Täuffelen</t>
  </si>
  <si>
    <t>Walperswil</t>
  </si>
  <si>
    <t>Worben</t>
  </si>
  <si>
    <t>Twann-Tüscherz</t>
  </si>
  <si>
    <t>Corgémont</t>
  </si>
  <si>
    <t>Cormoret</t>
  </si>
  <si>
    <t>Cortébert</t>
  </si>
  <si>
    <t>Courtelary</t>
  </si>
  <si>
    <t>La Ferrière</t>
  </si>
  <si>
    <t>La Heutte</t>
  </si>
  <si>
    <t>Mont-Tramelan</t>
  </si>
  <si>
    <t>Orvin</t>
  </si>
  <si>
    <t>Péry</t>
  </si>
  <si>
    <t>Renan</t>
  </si>
  <si>
    <t>Romont</t>
  </si>
  <si>
    <t>Saint-Imier</t>
  </si>
  <si>
    <t>Sonceboz-Sombeval</t>
  </si>
  <si>
    <t>Sonvilier</t>
  </si>
  <si>
    <t>Tramelan</t>
  </si>
  <si>
    <t>Villeret</t>
  </si>
  <si>
    <t>Sauge</t>
  </si>
  <si>
    <t>Belprahon</t>
  </si>
  <si>
    <t>Bévilard</t>
  </si>
  <si>
    <t>Champoz</t>
  </si>
  <si>
    <t>Châtelat</t>
  </si>
  <si>
    <t>Corcelles</t>
  </si>
  <si>
    <t>Court</t>
  </si>
  <si>
    <t>Crémines</t>
  </si>
  <si>
    <t>Eschert</t>
  </si>
  <si>
    <t>Grandval</t>
  </si>
  <si>
    <t>Loveresse</t>
  </si>
  <si>
    <t>Malleray</t>
  </si>
  <si>
    <t>Monible</t>
  </si>
  <si>
    <t>Moutier</t>
  </si>
  <si>
    <t>Perrefitte</t>
  </si>
  <si>
    <t>Pontenet</t>
  </si>
  <si>
    <t>Reconvilier</t>
  </si>
  <si>
    <t>Roches</t>
  </si>
  <si>
    <t>Saicourt</t>
  </si>
  <si>
    <t>Saules</t>
  </si>
  <si>
    <t>Schelten</t>
  </si>
  <si>
    <t>Seehof</t>
  </si>
  <si>
    <t>Sornetan</t>
  </si>
  <si>
    <t>Sorvilier</t>
  </si>
  <si>
    <t>Souboz</t>
  </si>
  <si>
    <t>Tavannes</t>
  </si>
  <si>
    <t>Rebévelier</t>
  </si>
  <si>
    <t>La Neuveville</t>
  </si>
  <si>
    <t>Nods</t>
  </si>
  <si>
    <t>Plateau de Diesse</t>
  </si>
  <si>
    <t>Total</t>
  </si>
  <si>
    <t>Lastenausgleichssysteme</t>
  </si>
  <si>
    <t>HEI nach
Mindest-ausstattung</t>
  </si>
  <si>
    <t>Pauschale Abgeltung
Zentrumslasten</t>
  </si>
  <si>
    <t>Lehrerbe-soldungen*</t>
  </si>
  <si>
    <t>Sozialhilfe</t>
  </si>
  <si>
    <t>Sozialver-sicherung EL</t>
  </si>
  <si>
    <t>Familienzulagen für Nicht-erwerbstätige</t>
  </si>
  <si>
    <t>Öffentlicher Verkehr</t>
  </si>
  <si>
    <t>Neue Aufgabenteilung</t>
  </si>
  <si>
    <t xml:space="preserve">Vollzug 2014 = Dreijahresschnitt der Jahre 2011/2012/2013 </t>
  </si>
  <si>
    <t>(+ zu Gunsten / - zu Lasten)</t>
  </si>
  <si>
    <t>*mit Einführung der "Neuen Finanzierung der Volksschule" (NFV) sind die Zahlen pro Gemeinde nicht mehr erhältlich.</t>
  </si>
  <si>
    <t>Abteilung Finanzausgleich</t>
  </si>
  <si>
    <t>Innertkirchen</t>
  </si>
  <si>
    <t>Uttigen</t>
  </si>
  <si>
    <t>Fraubrunnen</t>
  </si>
  <si>
    <t>Jegenstorf</t>
  </si>
  <si>
    <t>Oberdiessbach</t>
  </si>
  <si>
    <t>Gadmen</t>
  </si>
  <si>
    <t>ab 1.01.14</t>
  </si>
  <si>
    <t>Höfen</t>
  </si>
  <si>
    <t>Niederstocken</t>
  </si>
  <si>
    <t>Oberstocken</t>
  </si>
  <si>
    <t>Kienersrüti</t>
  </si>
  <si>
    <t>Büren z.H.</t>
  </si>
  <si>
    <t>Etzelkofen</t>
  </si>
  <si>
    <t>Grafenried</t>
  </si>
  <si>
    <t>Limpach</t>
  </si>
  <si>
    <t>Mülchi</t>
  </si>
  <si>
    <t>Schalunen</t>
  </si>
  <si>
    <t>Zauggenried</t>
  </si>
  <si>
    <t>Münchringen</t>
  </si>
  <si>
    <t>Scheunen</t>
  </si>
  <si>
    <t>Bleiken</t>
  </si>
  <si>
    <t>Plagne</t>
  </si>
  <si>
    <t>Vauffelin</t>
  </si>
  <si>
    <t>Diesse</t>
  </si>
  <si>
    <t>Lamboing</t>
  </si>
  <si>
    <t>Prêles</t>
  </si>
  <si>
    <t>Bern, 30. September 2014/bd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</si>
</sst>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000"/>
    <numFmt numFmtId="165" formatCode="_ * #,##0_ ;_ * \-#,##0_ ;_ * &quot;-&quot;??_ ;_ @_ "/>
    <numFmt numFmtId="166" formatCode="0\ &quot;Gemeinden&quot;"/>
    <numFmt numFmtId="167" formatCode="&quot;(&quot;#,##0&quot;)&quot;"/>
  </numFmts>
  <fonts count="9"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10"/>
      <name val="Arial Unicode MS"/>
      <family val="2"/>
    </font>
    <font>
      <b/>
      <sz val="10"/>
      <name val="Arial"/>
      <family val="2"/>
    </font>
    <font>
      <sz val="36"/>
      <name val="Arial"/>
      <family val="2"/>
    </font>
    <font>
      <sz val="9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3"/>
        <bgColor indexed="10"/>
      </patternFill>
    </fill>
    <fill>
      <patternFill patternType="gray125">
        <fgColor indexed="10"/>
        <bgColor indexed="43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gray125">
        <bgColor theme="5" tint="0.79998168889431442"/>
      </patternFill>
    </fill>
    <fill>
      <patternFill patternType="gray125">
        <bgColor theme="3" tint="0.79998168889431442"/>
      </patternFill>
    </fill>
    <fill>
      <patternFill patternType="gray125">
        <bgColor theme="6" tint="0.79998168889431442"/>
      </patternFill>
    </fill>
    <fill>
      <patternFill patternType="solid">
        <fgColor theme="7" tint="0.79998168889431442"/>
        <bgColor indexed="64"/>
      </patternFill>
    </fill>
    <fill>
      <patternFill patternType="gray125">
        <bgColor theme="7" tint="0.79998168889431442"/>
      </patternFill>
    </fill>
    <fill>
      <patternFill patternType="solid">
        <fgColor theme="9" tint="0.79998168889431442"/>
        <bgColor indexed="64"/>
      </patternFill>
    </fill>
    <fill>
      <patternFill patternType="gray125">
        <bgColor theme="9" tint="0.79998168889431442"/>
      </patternFill>
    </fill>
    <fill>
      <patternFill patternType="solid">
        <fgColor theme="2" tint="-9.9978637043366805E-2"/>
        <bgColor indexed="64"/>
      </patternFill>
    </fill>
    <fill>
      <patternFill patternType="gray125">
        <bgColor theme="2" tint="-9.9978637043366805E-2"/>
      </patternFill>
    </fill>
    <fill>
      <patternFill patternType="solid">
        <fgColor theme="8" tint="0.79998168889431442"/>
        <bgColor indexed="64"/>
      </patternFill>
    </fill>
    <fill>
      <patternFill patternType="gray125">
        <bgColor theme="8" tint="0.79998168889431442"/>
      </patternFill>
    </fill>
    <fill>
      <patternFill patternType="solid">
        <fgColor rgb="FFFFFFCC"/>
        <bgColor indexed="64"/>
      </patternFill>
    </fill>
    <fill>
      <patternFill patternType="gray125">
        <bgColor rgb="FFFFFFCC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ashed">
        <color indexed="64"/>
      </left>
      <right style="dashed">
        <color indexed="64"/>
      </right>
      <top/>
      <bottom style="double">
        <color indexed="64"/>
      </bottom>
      <diagonal/>
    </border>
    <border>
      <left style="dash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ashed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351">
    <xf numFmtId="0" fontId="0" fillId="0" borderId="0" xfId="0"/>
    <xf numFmtId="164" fontId="0" fillId="0" borderId="0" xfId="0" applyNumberFormat="1"/>
    <xf numFmtId="3" fontId="0" fillId="1" borderId="0" xfId="0" applyNumberFormat="1" applyFill="1"/>
    <xf numFmtId="0" fontId="0" fillId="1" borderId="0" xfId="0" applyFill="1"/>
    <xf numFmtId="3" fontId="0" fillId="0" borderId="0" xfId="0" applyNumberFormat="1"/>
    <xf numFmtId="0" fontId="1" fillId="0" borderId="0" xfId="1" applyFont="1" applyBorder="1"/>
    <xf numFmtId="1" fontId="1" fillId="0" borderId="7" xfId="2" applyNumberFormat="1" applyFont="1" applyBorder="1"/>
    <xf numFmtId="0" fontId="1" fillId="0" borderId="7" xfId="0" applyFont="1" applyFill="1" applyBorder="1" applyAlignment="1">
      <alignment horizontal="center"/>
    </xf>
    <xf numFmtId="3" fontId="1" fillId="0" borderId="7" xfId="2" applyNumberFormat="1" applyFont="1" applyBorder="1"/>
    <xf numFmtId="3" fontId="1" fillId="1" borderId="0" xfId="0" applyNumberFormat="1" applyFont="1" applyFill="1"/>
    <xf numFmtId="4" fontId="0" fillId="0" borderId="0" xfId="0" applyNumberFormat="1"/>
    <xf numFmtId="3" fontId="0" fillId="0" borderId="3" xfId="0" applyNumberFormat="1" applyBorder="1"/>
    <xf numFmtId="4" fontId="0" fillId="0" borderId="4" xfId="0" applyNumberFormat="1" applyBorder="1"/>
    <xf numFmtId="2" fontId="0" fillId="0" borderId="5" xfId="0" applyNumberFormat="1" applyBorder="1"/>
    <xf numFmtId="4" fontId="0" fillId="0" borderId="5" xfId="0" applyNumberFormat="1" applyBorder="1"/>
    <xf numFmtId="4" fontId="0" fillId="0" borderId="0" xfId="0" applyNumberFormat="1" applyAlignment="1">
      <alignment horizontal="right"/>
    </xf>
    <xf numFmtId="165" fontId="0" fillId="0" borderId="4" xfId="0" applyNumberFormat="1" applyBorder="1" applyAlignment="1">
      <alignment horizontal="right"/>
    </xf>
    <xf numFmtId="3" fontId="0" fillId="0" borderId="4" xfId="0" applyNumberFormat="1" applyBorder="1" applyAlignment="1">
      <alignment horizontal="right"/>
    </xf>
    <xf numFmtId="4" fontId="0" fillId="0" borderId="4" xfId="0" applyNumberFormat="1" applyBorder="1" applyAlignment="1">
      <alignment horizontal="right"/>
    </xf>
    <xf numFmtId="2" fontId="0" fillId="0" borderId="0" xfId="0" applyNumberFormat="1"/>
    <xf numFmtId="4" fontId="0" fillId="0" borderId="0" xfId="0" applyNumberFormat="1" applyBorder="1"/>
    <xf numFmtId="165" fontId="0" fillId="0" borderId="0" xfId="0" applyNumberFormat="1" applyAlignment="1">
      <alignment horizontal="right"/>
    </xf>
    <xf numFmtId="3" fontId="0" fillId="0" borderId="5" xfId="0" applyNumberFormat="1" applyBorder="1"/>
    <xf numFmtId="3" fontId="0" fillId="0" borderId="7" xfId="0" applyNumberFormat="1" applyBorder="1"/>
    <xf numFmtId="0" fontId="4" fillId="0" borderId="0" xfId="0" applyFont="1"/>
    <xf numFmtId="0" fontId="1" fillId="0" borderId="0" xfId="1" applyFont="1" applyFill="1" applyBorder="1"/>
    <xf numFmtId="1" fontId="1" fillId="0" borderId="7" xfId="2" applyNumberFormat="1" applyFont="1" applyFill="1" applyBorder="1"/>
    <xf numFmtId="3" fontId="1" fillId="0" borderId="7" xfId="2" applyNumberFormat="1" applyFont="1" applyFill="1" applyBorder="1"/>
    <xf numFmtId="3" fontId="1" fillId="0" borderId="0" xfId="2" applyNumberFormat="1" applyFont="1" applyBorder="1"/>
    <xf numFmtId="0" fontId="1" fillId="0" borderId="0" xfId="0" applyFont="1"/>
    <xf numFmtId="3" fontId="1" fillId="0" borderId="0" xfId="2" applyNumberFormat="1" applyFont="1" applyFill="1" applyBorder="1"/>
    <xf numFmtId="0" fontId="0" fillId="0" borderId="9" xfId="0" applyBorder="1"/>
    <xf numFmtId="164" fontId="0" fillId="0" borderId="9" xfId="0" applyNumberFormat="1" applyBorder="1"/>
    <xf numFmtId="3" fontId="0" fillId="1" borderId="9" xfId="0" applyNumberFormat="1" applyFill="1" applyBorder="1"/>
    <xf numFmtId="0" fontId="0" fillId="1" borderId="9" xfId="0" applyFill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9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0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3" fontId="0" fillId="0" borderId="4" xfId="0" applyNumberFormat="1" applyBorder="1"/>
    <xf numFmtId="0" fontId="0" fillId="0" borderId="4" xfId="0" applyBorder="1"/>
    <xf numFmtId="0" fontId="0" fillId="0" borderId="5" xfId="0" applyBorder="1"/>
    <xf numFmtId="166" fontId="0" fillId="0" borderId="0" xfId="0" applyNumberFormat="1" applyAlignment="1">
      <alignment horizontal="right"/>
    </xf>
    <xf numFmtId="3" fontId="0" fillId="0" borderId="0" xfId="0" applyNumberFormat="1" applyBorder="1"/>
    <xf numFmtId="3" fontId="0" fillId="0" borderId="1" xfId="0" applyNumberFormat="1" applyBorder="1"/>
    <xf numFmtId="166" fontId="0" fillId="0" borderId="4" xfId="0" applyNumberFormat="1" applyBorder="1" applyAlignment="1">
      <alignment horizontal="right"/>
    </xf>
    <xf numFmtId="3" fontId="0" fillId="0" borderId="8" xfId="0" applyNumberFormat="1" applyBorder="1"/>
    <xf numFmtId="0" fontId="0" fillId="0" borderId="16" xfId="0" applyBorder="1"/>
    <xf numFmtId="164" fontId="0" fillId="0" borderId="16" xfId="0" applyNumberForma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6" xfId="0" applyBorder="1" applyAlignment="1">
      <alignment horizontal="right"/>
    </xf>
    <xf numFmtId="0" fontId="0" fillId="0" borderId="18" xfId="0" applyBorder="1" applyAlignment="1">
      <alignment horizontal="right"/>
    </xf>
    <xf numFmtId="0" fontId="0" fillId="0" borderId="21" xfId="0" applyBorder="1"/>
    <xf numFmtId="0" fontId="0" fillId="0" borderId="22" xfId="0" applyBorder="1"/>
    <xf numFmtId="0" fontId="0" fillId="0" borderId="17" xfId="0" applyBorder="1"/>
    <xf numFmtId="0" fontId="0" fillId="0" borderId="0" xfId="0" applyAlignment="1">
      <alignment horizontal="right"/>
    </xf>
    <xf numFmtId="166" fontId="6" fillId="0" borderId="0" xfId="0" applyNumberFormat="1" applyFont="1" applyFill="1"/>
    <xf numFmtId="0" fontId="1" fillId="0" borderId="0" xfId="4"/>
    <xf numFmtId="0" fontId="0" fillId="0" borderId="0" xfId="4" applyFont="1"/>
    <xf numFmtId="164" fontId="1" fillId="0" borderId="0" xfId="4" applyNumberFormat="1"/>
    <xf numFmtId="3" fontId="1" fillId="1" borderId="0" xfId="4" applyNumberFormat="1" applyFill="1"/>
    <xf numFmtId="0" fontId="1" fillId="1" borderId="0" xfId="4" applyFill="1"/>
    <xf numFmtId="0" fontId="1" fillId="0" borderId="0" xfId="4" applyBorder="1" applyAlignment="1">
      <alignment horizontal="center"/>
    </xf>
    <xf numFmtId="0" fontId="1" fillId="0" borderId="7" xfId="4" applyBorder="1" applyAlignment="1">
      <alignment horizontal="center"/>
    </xf>
    <xf numFmtId="0" fontId="1" fillId="0" borderId="7" xfId="4" applyBorder="1"/>
    <xf numFmtId="0" fontId="1" fillId="2" borderId="23" xfId="4" applyFill="1" applyBorder="1" applyAlignment="1">
      <alignment horizontal="center"/>
    </xf>
    <xf numFmtId="3" fontId="1" fillId="0" borderId="0" xfId="4" applyNumberFormat="1"/>
    <xf numFmtId="0" fontId="1" fillId="2" borderId="7" xfId="4" applyFont="1" applyFill="1" applyBorder="1" applyAlignment="1">
      <alignment wrapText="1"/>
    </xf>
    <xf numFmtId="0" fontId="1" fillId="2" borderId="0" xfId="4" applyFill="1"/>
    <xf numFmtId="0" fontId="1" fillId="3" borderId="0" xfId="4" applyNumberFormat="1" applyFont="1" applyFill="1" applyBorder="1" applyAlignment="1" applyProtection="1">
      <alignment horizontal="center" vertical="center" wrapText="1"/>
    </xf>
    <xf numFmtId="0" fontId="2" fillId="3" borderId="0" xfId="4" applyNumberFormat="1" applyFont="1" applyFill="1" applyBorder="1" applyAlignment="1" applyProtection="1">
      <alignment horizontal="center" vertical="center" wrapText="1"/>
    </xf>
    <xf numFmtId="164" fontId="2" fillId="3" borderId="0" xfId="4" applyNumberFormat="1" applyFont="1" applyFill="1" applyBorder="1" applyAlignment="1" applyProtection="1">
      <alignment horizontal="center" vertical="center" wrapText="1"/>
    </xf>
    <xf numFmtId="3" fontId="2" fillId="4" borderId="0" xfId="4" applyNumberFormat="1" applyFont="1" applyFill="1" applyBorder="1" applyAlignment="1" applyProtection="1">
      <alignment horizontal="center" vertical="center" wrapText="1"/>
    </xf>
    <xf numFmtId="0" fontId="2" fillId="4" borderId="0" xfId="4" applyNumberFormat="1" applyFont="1" applyFill="1" applyBorder="1" applyAlignment="1" applyProtection="1">
      <alignment horizontal="center" vertical="center" wrapText="1"/>
    </xf>
    <xf numFmtId="0" fontId="2" fillId="2" borderId="0" xfId="4" applyNumberFormat="1" applyFont="1" applyFill="1" applyBorder="1" applyAlignment="1" applyProtection="1">
      <alignment horizontal="center" vertical="center" wrapText="1"/>
    </xf>
    <xf numFmtId="0" fontId="2" fillId="6" borderId="1" xfId="0" applyNumberFormat="1" applyFont="1" applyFill="1" applyBorder="1" applyAlignment="1" applyProtection="1">
      <alignment horizontal="center" vertical="center"/>
    </xf>
    <xf numFmtId="0" fontId="2" fillId="2" borderId="4" xfId="4" applyNumberFormat="1" applyFont="1" applyFill="1" applyBorder="1" applyAlignment="1" applyProtection="1">
      <alignment horizontal="center" vertical="center" wrapText="1"/>
    </xf>
    <xf numFmtId="0" fontId="2" fillId="2" borderId="2" xfId="4" applyNumberFormat="1" applyFont="1" applyFill="1" applyBorder="1" applyAlignment="1" applyProtection="1">
      <alignment horizontal="center" vertical="center" wrapText="1"/>
    </xf>
    <xf numFmtId="0" fontId="2" fillId="6" borderId="3" xfId="0" applyNumberFormat="1" applyFont="1" applyFill="1" applyBorder="1" applyAlignment="1" applyProtection="1">
      <alignment horizontal="center" vertical="center"/>
    </xf>
    <xf numFmtId="0" fontId="2" fillId="2" borderId="5" xfId="4" applyNumberFormat="1" applyFont="1" applyFill="1" applyBorder="1" applyAlignment="1" applyProtection="1">
      <alignment horizontal="center" vertical="center" wrapText="1"/>
    </xf>
    <xf numFmtId="0" fontId="1" fillId="5" borderId="0" xfId="4" applyFont="1" applyFill="1" applyBorder="1" applyAlignment="1">
      <alignment horizontal="center" vertical="center" wrapText="1"/>
    </xf>
    <xf numFmtId="0" fontId="1" fillId="5" borderId="4" xfId="4" applyFont="1" applyFill="1" applyBorder="1" applyAlignment="1">
      <alignment horizontal="center" vertical="center" wrapText="1"/>
    </xf>
    <xf numFmtId="0" fontId="2" fillId="2" borderId="8" xfId="4" applyNumberFormat="1" applyFont="1" applyFill="1" applyBorder="1" applyAlignment="1" applyProtection="1">
      <alignment horizontal="center" vertical="center" wrapText="1"/>
    </xf>
    <xf numFmtId="0" fontId="2" fillId="6" borderId="0" xfId="0" applyNumberFormat="1" applyFont="1" applyFill="1" applyBorder="1" applyAlignment="1" applyProtection="1">
      <alignment horizontal="center" vertical="center" wrapText="1"/>
    </xf>
    <xf numFmtId="4" fontId="1" fillId="0" borderId="0" xfId="4" applyNumberFormat="1" applyBorder="1"/>
    <xf numFmtId="0" fontId="2" fillId="6" borderId="7" xfId="0" applyNumberFormat="1" applyFont="1" applyFill="1" applyBorder="1" applyAlignment="1" applyProtection="1">
      <alignment horizontal="center" vertical="center" wrapText="1"/>
    </xf>
    <xf numFmtId="0" fontId="1" fillId="0" borderId="0" xfId="4" applyAlignment="1">
      <alignment horizontal="center" vertical="center"/>
    </xf>
    <xf numFmtId="0" fontId="1" fillId="5" borderId="3" xfId="4" applyFont="1" applyFill="1" applyBorder="1" applyAlignment="1">
      <alignment horizontal="center" vertical="center" wrapText="1"/>
    </xf>
    <xf numFmtId="0" fontId="1" fillId="2" borderId="6" xfId="4" applyNumberFormat="1" applyFont="1" applyFill="1" applyBorder="1" applyAlignment="1" applyProtection="1">
      <alignment horizontal="center" vertical="center" wrapText="1"/>
    </xf>
    <xf numFmtId="0" fontId="2" fillId="6" borderId="5" xfId="0" applyNumberFormat="1" applyFont="1" applyFill="1" applyBorder="1" applyAlignment="1" applyProtection="1">
      <alignment horizontal="center" vertical="center" wrapText="1"/>
    </xf>
    <xf numFmtId="0" fontId="1" fillId="0" borderId="7" xfId="4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right" wrapText="1"/>
    </xf>
    <xf numFmtId="3" fontId="3" fillId="0" borderId="0" xfId="0" applyNumberFormat="1" applyFont="1" applyAlignment="1"/>
    <xf numFmtId="3" fontId="1" fillId="0" borderId="15" xfId="4" applyNumberFormat="1" applyBorder="1"/>
    <xf numFmtId="3" fontId="1" fillId="0" borderId="13" xfId="4" applyNumberFormat="1" applyBorder="1"/>
    <xf numFmtId="3" fontId="1" fillId="0" borderId="11" xfId="4" applyNumberFormat="1" applyBorder="1"/>
    <xf numFmtId="3" fontId="1" fillId="0" borderId="24" xfId="4" applyNumberFormat="1" applyBorder="1"/>
    <xf numFmtId="3" fontId="1" fillId="0" borderId="7" xfId="4" applyNumberFormat="1" applyBorder="1"/>
    <xf numFmtId="41" fontId="1" fillId="0" borderId="1" xfId="4" applyNumberFormat="1" applyBorder="1"/>
    <xf numFmtId="3" fontId="1" fillId="0" borderId="4" xfId="4" applyNumberFormat="1" applyBorder="1"/>
    <xf numFmtId="3" fontId="1" fillId="0" borderId="2" xfId="4" applyNumberFormat="1" applyBorder="1"/>
    <xf numFmtId="3" fontId="1" fillId="0" borderId="17" xfId="4" applyNumberFormat="1" applyBorder="1"/>
    <xf numFmtId="0" fontId="1" fillId="0" borderId="21" xfId="4" applyBorder="1"/>
    <xf numFmtId="0" fontId="1" fillId="0" borderId="18" xfId="4" applyBorder="1"/>
    <xf numFmtId="0" fontId="1" fillId="0" borderId="25" xfId="4" applyBorder="1"/>
    <xf numFmtId="0" fontId="0" fillId="0" borderId="0" xfId="0" applyAlignment="1"/>
    <xf numFmtId="164" fontId="8" fillId="0" borderId="16" xfId="4" applyNumberFormat="1" applyFont="1" applyBorder="1"/>
    <xf numFmtId="4" fontId="0" fillId="7" borderId="9" xfId="0" applyNumberFormat="1" applyFont="1" applyFill="1" applyBorder="1" applyAlignment="1"/>
    <xf numFmtId="0" fontId="0" fillId="0" borderId="0" xfId="0" applyFont="1" applyAlignment="1"/>
    <xf numFmtId="4" fontId="0" fillId="8" borderId="9" xfId="0" applyNumberFormat="1" applyFont="1" applyFill="1" applyBorder="1" applyAlignment="1"/>
    <xf numFmtId="4" fontId="0" fillId="9" borderId="9" xfId="0" applyNumberFormat="1" applyFont="1" applyFill="1" applyBorder="1" applyAlignment="1"/>
    <xf numFmtId="0" fontId="4" fillId="7" borderId="0" xfId="1" applyFont="1" applyFill="1" applyBorder="1"/>
    <xf numFmtId="1" fontId="4" fillId="7" borderId="7" xfId="2" applyNumberFormat="1" applyFont="1" applyFill="1" applyBorder="1"/>
    <xf numFmtId="0" fontId="4" fillId="7" borderId="7" xfId="0" applyFont="1" applyFill="1" applyBorder="1" applyAlignment="1">
      <alignment horizontal="center"/>
    </xf>
    <xf numFmtId="0" fontId="4" fillId="7" borderId="7" xfId="0" applyFont="1" applyFill="1" applyBorder="1"/>
    <xf numFmtId="3" fontId="4" fillId="7" borderId="0" xfId="0" applyNumberFormat="1" applyFont="1" applyFill="1"/>
    <xf numFmtId="164" fontId="4" fillId="7" borderId="0" xfId="0" applyNumberFormat="1" applyFont="1" applyFill="1"/>
    <xf numFmtId="3" fontId="4" fillId="10" borderId="0" xfId="0" applyNumberFormat="1" applyFont="1" applyFill="1"/>
    <xf numFmtId="0" fontId="4" fillId="10" borderId="0" xfId="0" applyFont="1" applyFill="1"/>
    <xf numFmtId="4" fontId="4" fillId="7" borderId="0" xfId="0" applyNumberFormat="1" applyFont="1" applyFill="1"/>
    <xf numFmtId="3" fontId="4" fillId="7" borderId="3" xfId="0" applyNumberFormat="1" applyFont="1" applyFill="1" applyBorder="1"/>
    <xf numFmtId="4" fontId="4" fillId="7" borderId="4" xfId="0" applyNumberFormat="1" applyFont="1" applyFill="1" applyBorder="1"/>
    <xf numFmtId="2" fontId="4" fillId="7" borderId="5" xfId="0" applyNumberFormat="1" applyFont="1" applyFill="1" applyBorder="1"/>
    <xf numFmtId="4" fontId="4" fillId="7" borderId="5" xfId="0" applyNumberFormat="1" applyFont="1" applyFill="1" applyBorder="1"/>
    <xf numFmtId="4" fontId="4" fillId="7" borderId="0" xfId="0" applyNumberFormat="1" applyFont="1" applyFill="1" applyAlignment="1">
      <alignment horizontal="right"/>
    </xf>
    <xf numFmtId="165" fontId="4" fillId="7" borderId="4" xfId="0" applyNumberFormat="1" applyFont="1" applyFill="1" applyBorder="1" applyAlignment="1">
      <alignment horizontal="right"/>
    </xf>
    <xf numFmtId="3" fontId="4" fillId="7" borderId="4" xfId="0" applyNumberFormat="1" applyFont="1" applyFill="1" applyBorder="1" applyAlignment="1">
      <alignment horizontal="right"/>
    </xf>
    <xf numFmtId="4" fontId="4" fillId="7" borderId="4" xfId="0" applyNumberFormat="1" applyFont="1" applyFill="1" applyBorder="1" applyAlignment="1">
      <alignment horizontal="right"/>
    </xf>
    <xf numFmtId="2" fontId="4" fillId="7" borderId="0" xfId="0" applyNumberFormat="1" applyFont="1" applyFill="1"/>
    <xf numFmtId="4" fontId="4" fillId="7" borderId="0" xfId="0" applyNumberFormat="1" applyFont="1" applyFill="1" applyBorder="1"/>
    <xf numFmtId="165" fontId="4" fillId="7" borderId="0" xfId="0" applyNumberFormat="1" applyFont="1" applyFill="1" applyAlignment="1">
      <alignment horizontal="right"/>
    </xf>
    <xf numFmtId="3" fontId="4" fillId="7" borderId="5" xfId="0" applyNumberFormat="1" applyFont="1" applyFill="1" applyBorder="1"/>
    <xf numFmtId="0" fontId="4" fillId="7" borderId="0" xfId="0" applyFont="1" applyFill="1"/>
    <xf numFmtId="3" fontId="4" fillId="7" borderId="7" xfId="0" applyNumberFormat="1" applyFont="1" applyFill="1" applyBorder="1"/>
    <xf numFmtId="0" fontId="4" fillId="8" borderId="0" xfId="1" applyFont="1" applyFill="1" applyBorder="1"/>
    <xf numFmtId="1" fontId="4" fillId="8" borderId="7" xfId="2" applyNumberFormat="1" applyFont="1" applyFill="1" applyBorder="1"/>
    <xf numFmtId="0" fontId="4" fillId="8" borderId="7" xfId="0" applyFont="1" applyFill="1" applyBorder="1" applyAlignment="1">
      <alignment horizontal="center"/>
    </xf>
    <xf numFmtId="0" fontId="4" fillId="8" borderId="0" xfId="0" applyFont="1" applyFill="1"/>
    <xf numFmtId="3" fontId="4" fillId="8" borderId="0" xfId="0" applyNumberFormat="1" applyFont="1" applyFill="1"/>
    <xf numFmtId="164" fontId="4" fillId="8" borderId="0" xfId="0" applyNumberFormat="1" applyFont="1" applyFill="1"/>
    <xf numFmtId="3" fontId="4" fillId="11" borderId="0" xfId="0" applyNumberFormat="1" applyFont="1" applyFill="1"/>
    <xf numFmtId="0" fontId="4" fillId="11" borderId="0" xfId="0" applyFont="1" applyFill="1"/>
    <xf numFmtId="4" fontId="4" fillId="8" borderId="0" xfId="0" applyNumberFormat="1" applyFont="1" applyFill="1"/>
    <xf numFmtId="3" fontId="4" fillId="8" borderId="3" xfId="0" applyNumberFormat="1" applyFont="1" applyFill="1" applyBorder="1"/>
    <xf numFmtId="4" fontId="4" fillId="8" borderId="4" xfId="0" applyNumberFormat="1" applyFont="1" applyFill="1" applyBorder="1"/>
    <xf numFmtId="2" fontId="4" fillId="8" borderId="5" xfId="0" applyNumberFormat="1" applyFont="1" applyFill="1" applyBorder="1"/>
    <xf numFmtId="4" fontId="4" fillId="8" borderId="5" xfId="0" applyNumberFormat="1" applyFont="1" applyFill="1" applyBorder="1"/>
    <xf numFmtId="4" fontId="4" fillId="8" borderId="0" xfId="0" applyNumberFormat="1" applyFont="1" applyFill="1" applyAlignment="1">
      <alignment horizontal="right"/>
    </xf>
    <xf numFmtId="165" fontId="4" fillId="8" borderId="4" xfId="0" applyNumberFormat="1" applyFont="1" applyFill="1" applyBorder="1" applyAlignment="1">
      <alignment horizontal="right"/>
    </xf>
    <xf numFmtId="3" fontId="4" fillId="8" borderId="4" xfId="0" applyNumberFormat="1" applyFont="1" applyFill="1" applyBorder="1" applyAlignment="1">
      <alignment horizontal="right"/>
    </xf>
    <xf numFmtId="4" fontId="4" fillId="8" borderId="4" xfId="0" applyNumberFormat="1" applyFont="1" applyFill="1" applyBorder="1" applyAlignment="1">
      <alignment horizontal="right"/>
    </xf>
    <xf numFmtId="2" fontId="4" fillId="8" borderId="0" xfId="0" applyNumberFormat="1" applyFont="1" applyFill="1"/>
    <xf numFmtId="4" fontId="4" fillId="8" borderId="0" xfId="0" applyNumberFormat="1" applyFont="1" applyFill="1" applyBorder="1"/>
    <xf numFmtId="165" fontId="4" fillId="8" borderId="0" xfId="0" applyNumberFormat="1" applyFont="1" applyFill="1" applyAlignment="1">
      <alignment horizontal="right"/>
    </xf>
    <xf numFmtId="3" fontId="4" fillId="8" borderId="5" xfId="0" applyNumberFormat="1" applyFont="1" applyFill="1" applyBorder="1"/>
    <xf numFmtId="3" fontId="4" fillId="8" borderId="7" xfId="0" applyNumberFormat="1" applyFont="1" applyFill="1" applyBorder="1"/>
    <xf numFmtId="0" fontId="4" fillId="9" borderId="0" xfId="1" applyFont="1" applyFill="1" applyBorder="1"/>
    <xf numFmtId="1" fontId="4" fillId="9" borderId="7" xfId="2" applyNumberFormat="1" applyFont="1" applyFill="1" applyBorder="1"/>
    <xf numFmtId="0" fontId="4" fillId="9" borderId="7" xfId="0" applyFont="1" applyFill="1" applyBorder="1" applyAlignment="1">
      <alignment horizontal="center"/>
    </xf>
    <xf numFmtId="0" fontId="4" fillId="9" borderId="7" xfId="0" applyFont="1" applyFill="1" applyBorder="1"/>
    <xf numFmtId="3" fontId="4" fillId="9" borderId="0" xfId="0" applyNumberFormat="1" applyFont="1" applyFill="1"/>
    <xf numFmtId="164" fontId="4" fillId="9" borderId="0" xfId="0" applyNumberFormat="1" applyFont="1" applyFill="1"/>
    <xf numFmtId="3" fontId="4" fillId="12" borderId="0" xfId="0" applyNumberFormat="1" applyFont="1" applyFill="1"/>
    <xf numFmtId="0" fontId="4" fillId="12" borderId="0" xfId="0" applyFont="1" applyFill="1"/>
    <xf numFmtId="4" fontId="4" fillId="9" borderId="0" xfId="0" applyNumberFormat="1" applyFont="1" applyFill="1"/>
    <xf numFmtId="3" fontId="4" fillId="9" borderId="3" xfId="0" applyNumberFormat="1" applyFont="1" applyFill="1" applyBorder="1"/>
    <xf numFmtId="4" fontId="4" fillId="9" borderId="4" xfId="0" applyNumberFormat="1" applyFont="1" applyFill="1" applyBorder="1"/>
    <xf numFmtId="2" fontId="4" fillId="9" borderId="5" xfId="0" applyNumberFormat="1" applyFont="1" applyFill="1" applyBorder="1"/>
    <xf numFmtId="4" fontId="4" fillId="9" borderId="5" xfId="0" applyNumberFormat="1" applyFont="1" applyFill="1" applyBorder="1"/>
    <xf numFmtId="4" fontId="4" fillId="9" borderId="0" xfId="0" applyNumberFormat="1" applyFont="1" applyFill="1" applyAlignment="1">
      <alignment horizontal="right"/>
    </xf>
    <xf numFmtId="165" fontId="4" fillId="9" borderId="4" xfId="0" applyNumberFormat="1" applyFont="1" applyFill="1" applyBorder="1" applyAlignment="1">
      <alignment horizontal="right"/>
    </xf>
    <xf numFmtId="3" fontId="4" fillId="9" borderId="4" xfId="0" applyNumberFormat="1" applyFont="1" applyFill="1" applyBorder="1" applyAlignment="1">
      <alignment horizontal="right"/>
    </xf>
    <xf numFmtId="4" fontId="4" fillId="9" borderId="4" xfId="0" applyNumberFormat="1" applyFont="1" applyFill="1" applyBorder="1" applyAlignment="1">
      <alignment horizontal="right"/>
    </xf>
    <xf numFmtId="2" fontId="4" fillId="9" borderId="0" xfId="0" applyNumberFormat="1" applyFont="1" applyFill="1"/>
    <xf numFmtId="4" fontId="4" fillId="9" borderId="0" xfId="0" applyNumberFormat="1" applyFont="1" applyFill="1" applyBorder="1"/>
    <xf numFmtId="165" fontId="4" fillId="9" borderId="0" xfId="0" applyNumberFormat="1" applyFont="1" applyFill="1" applyAlignment="1">
      <alignment horizontal="right"/>
    </xf>
    <xf numFmtId="3" fontId="4" fillId="9" borderId="5" xfId="0" applyNumberFormat="1" applyFont="1" applyFill="1" applyBorder="1"/>
    <xf numFmtId="0" fontId="4" fillId="9" borderId="0" xfId="0" applyFont="1" applyFill="1"/>
    <xf numFmtId="3" fontId="4" fillId="9" borderId="7" xfId="0" applyNumberFormat="1" applyFont="1" applyFill="1" applyBorder="1"/>
    <xf numFmtId="4" fontId="0" fillId="13" borderId="9" xfId="0" applyNumberFormat="1" applyFont="1" applyFill="1" applyBorder="1" applyAlignment="1"/>
    <xf numFmtId="0" fontId="4" fillId="13" borderId="0" xfId="1" applyFont="1" applyFill="1" applyBorder="1"/>
    <xf numFmtId="1" fontId="4" fillId="13" borderId="7" xfId="2" applyNumberFormat="1" applyFont="1" applyFill="1" applyBorder="1"/>
    <xf numFmtId="0" fontId="4" fillId="13" borderId="7" xfId="0" applyFont="1" applyFill="1" applyBorder="1" applyAlignment="1">
      <alignment horizontal="center"/>
    </xf>
    <xf numFmtId="0" fontId="4" fillId="13" borderId="7" xfId="0" applyFont="1" applyFill="1" applyBorder="1"/>
    <xf numFmtId="3" fontId="4" fillId="13" borderId="0" xfId="0" applyNumberFormat="1" applyFont="1" applyFill="1"/>
    <xf numFmtId="164" fontId="4" fillId="13" borderId="0" xfId="0" applyNumberFormat="1" applyFont="1" applyFill="1"/>
    <xf numFmtId="3" fontId="4" fillId="14" borderId="0" xfId="0" applyNumberFormat="1" applyFont="1" applyFill="1"/>
    <xf numFmtId="0" fontId="4" fillId="14" borderId="0" xfId="0" applyFont="1" applyFill="1"/>
    <xf numFmtId="4" fontId="4" fillId="13" borderId="0" xfId="0" applyNumberFormat="1" applyFont="1" applyFill="1"/>
    <xf numFmtId="3" fontId="4" fillId="13" borderId="3" xfId="0" applyNumberFormat="1" applyFont="1" applyFill="1" applyBorder="1"/>
    <xf numFmtId="4" fontId="4" fillId="13" borderId="4" xfId="0" applyNumberFormat="1" applyFont="1" applyFill="1" applyBorder="1"/>
    <xf numFmtId="2" fontId="4" fillId="13" borderId="5" xfId="0" applyNumberFormat="1" applyFont="1" applyFill="1" applyBorder="1"/>
    <xf numFmtId="4" fontId="4" fillId="13" borderId="5" xfId="0" applyNumberFormat="1" applyFont="1" applyFill="1" applyBorder="1"/>
    <xf numFmtId="4" fontId="4" fillId="13" borderId="0" xfId="0" applyNumberFormat="1" applyFont="1" applyFill="1" applyAlignment="1">
      <alignment horizontal="right"/>
    </xf>
    <xf numFmtId="165" fontId="4" fillId="13" borderId="4" xfId="0" applyNumberFormat="1" applyFont="1" applyFill="1" applyBorder="1" applyAlignment="1">
      <alignment horizontal="right"/>
    </xf>
    <xf numFmtId="3" fontId="4" fillId="13" borderId="4" xfId="0" applyNumberFormat="1" applyFont="1" applyFill="1" applyBorder="1" applyAlignment="1">
      <alignment horizontal="right"/>
    </xf>
    <xf numFmtId="4" fontId="4" fillId="13" borderId="4" xfId="0" applyNumberFormat="1" applyFont="1" applyFill="1" applyBorder="1" applyAlignment="1">
      <alignment horizontal="right"/>
    </xf>
    <xf numFmtId="2" fontId="4" fillId="13" borderId="0" xfId="0" applyNumberFormat="1" applyFont="1" applyFill="1"/>
    <xf numFmtId="4" fontId="4" fillId="13" borderId="0" xfId="0" applyNumberFormat="1" applyFont="1" applyFill="1" applyBorder="1"/>
    <xf numFmtId="165" fontId="4" fillId="13" borderId="0" xfId="0" applyNumberFormat="1" applyFont="1" applyFill="1" applyAlignment="1">
      <alignment horizontal="right"/>
    </xf>
    <xf numFmtId="3" fontId="4" fillId="13" borderId="5" xfId="0" applyNumberFormat="1" applyFont="1" applyFill="1" applyBorder="1"/>
    <xf numFmtId="0" fontId="4" fillId="13" borderId="0" xfId="0" applyFont="1" applyFill="1"/>
    <xf numFmtId="3" fontId="4" fillId="13" borderId="7" xfId="0" applyNumberFormat="1" applyFont="1" applyFill="1" applyBorder="1"/>
    <xf numFmtId="4" fontId="0" fillId="15" borderId="9" xfId="0" applyNumberFormat="1" applyFont="1" applyFill="1" applyBorder="1" applyAlignment="1"/>
    <xf numFmtId="0" fontId="4" fillId="15" borderId="0" xfId="1" applyFont="1" applyFill="1" applyBorder="1"/>
    <xf numFmtId="1" fontId="4" fillId="15" borderId="7" xfId="2" applyNumberFormat="1" applyFont="1" applyFill="1" applyBorder="1"/>
    <xf numFmtId="0" fontId="4" fillId="15" borderId="7" xfId="0" applyFont="1" applyFill="1" applyBorder="1" applyAlignment="1">
      <alignment horizontal="center"/>
    </xf>
    <xf numFmtId="0" fontId="4" fillId="15" borderId="7" xfId="0" applyFont="1" applyFill="1" applyBorder="1"/>
    <xf numFmtId="3" fontId="4" fillId="15" borderId="0" xfId="0" applyNumberFormat="1" applyFont="1" applyFill="1"/>
    <xf numFmtId="164" fontId="4" fillId="15" borderId="0" xfId="0" applyNumberFormat="1" applyFont="1" applyFill="1"/>
    <xf numFmtId="3" fontId="4" fillId="16" borderId="0" xfId="0" applyNumberFormat="1" applyFont="1" applyFill="1"/>
    <xf numFmtId="0" fontId="4" fillId="16" borderId="0" xfId="0" applyFont="1" applyFill="1"/>
    <xf numFmtId="4" fontId="4" fillId="15" borderId="0" xfId="0" applyNumberFormat="1" applyFont="1" applyFill="1"/>
    <xf numFmtId="3" fontId="4" fillId="15" borderId="3" xfId="0" applyNumberFormat="1" applyFont="1" applyFill="1" applyBorder="1"/>
    <xf numFmtId="4" fontId="4" fillId="15" borderId="4" xfId="0" applyNumberFormat="1" applyFont="1" applyFill="1" applyBorder="1"/>
    <xf numFmtId="2" fontId="4" fillId="15" borderId="5" xfId="0" applyNumberFormat="1" applyFont="1" applyFill="1" applyBorder="1"/>
    <xf numFmtId="4" fontId="4" fillId="15" borderId="5" xfId="0" applyNumberFormat="1" applyFont="1" applyFill="1" applyBorder="1"/>
    <xf numFmtId="4" fontId="4" fillId="15" borderId="0" xfId="0" applyNumberFormat="1" applyFont="1" applyFill="1" applyAlignment="1">
      <alignment horizontal="right"/>
    </xf>
    <xf numFmtId="165" fontId="4" fillId="15" borderId="4" xfId="0" applyNumberFormat="1" applyFont="1" applyFill="1" applyBorder="1" applyAlignment="1">
      <alignment horizontal="right"/>
    </xf>
    <xf numFmtId="3" fontId="4" fillId="15" borderId="4" xfId="0" applyNumberFormat="1" applyFont="1" applyFill="1" applyBorder="1" applyAlignment="1">
      <alignment horizontal="right"/>
    </xf>
    <xf numFmtId="4" fontId="4" fillId="15" borderId="4" xfId="0" applyNumberFormat="1" applyFont="1" applyFill="1" applyBorder="1" applyAlignment="1">
      <alignment horizontal="right"/>
    </xf>
    <xf numFmtId="2" fontId="4" fillId="15" borderId="0" xfId="0" applyNumberFormat="1" applyFont="1" applyFill="1"/>
    <xf numFmtId="4" fontId="4" fillId="15" borderId="0" xfId="0" applyNumberFormat="1" applyFont="1" applyFill="1" applyBorder="1"/>
    <xf numFmtId="165" fontId="4" fillId="15" borderId="0" xfId="0" applyNumberFormat="1" applyFont="1" applyFill="1" applyAlignment="1">
      <alignment horizontal="right"/>
    </xf>
    <xf numFmtId="3" fontId="4" fillId="15" borderId="5" xfId="0" applyNumberFormat="1" applyFont="1" applyFill="1" applyBorder="1"/>
    <xf numFmtId="0" fontId="4" fillId="15" borderId="0" xfId="0" applyFont="1" applyFill="1"/>
    <xf numFmtId="3" fontId="4" fillId="15" borderId="7" xfId="0" applyNumberFormat="1" applyFont="1" applyFill="1" applyBorder="1"/>
    <xf numFmtId="0" fontId="4" fillId="17" borderId="0" xfId="1" applyFont="1" applyFill="1" applyBorder="1"/>
    <xf numFmtId="1" fontId="4" fillId="17" borderId="7" xfId="2" applyNumberFormat="1" applyFont="1" applyFill="1" applyBorder="1"/>
    <xf numFmtId="0" fontId="4" fillId="17" borderId="7" xfId="0" applyFont="1" applyFill="1" applyBorder="1" applyAlignment="1">
      <alignment horizontal="center"/>
    </xf>
    <xf numFmtId="3" fontId="4" fillId="17" borderId="0" xfId="0" applyNumberFormat="1" applyFont="1" applyFill="1"/>
    <xf numFmtId="164" fontId="4" fillId="17" borderId="0" xfId="0" applyNumberFormat="1" applyFont="1" applyFill="1"/>
    <xf numFmtId="3" fontId="4" fillId="18" borderId="0" xfId="0" applyNumberFormat="1" applyFont="1" applyFill="1"/>
    <xf numFmtId="0" fontId="4" fillId="18" borderId="0" xfId="0" applyFont="1" applyFill="1"/>
    <xf numFmtId="4" fontId="4" fillId="17" borderId="0" xfId="0" applyNumberFormat="1" applyFont="1" applyFill="1"/>
    <xf numFmtId="3" fontId="4" fillId="17" borderId="3" xfId="0" applyNumberFormat="1" applyFont="1" applyFill="1" applyBorder="1"/>
    <xf numFmtId="4" fontId="4" fillId="17" borderId="4" xfId="0" applyNumberFormat="1" applyFont="1" applyFill="1" applyBorder="1"/>
    <xf numFmtId="2" fontId="4" fillId="17" borderId="5" xfId="0" applyNumberFormat="1" applyFont="1" applyFill="1" applyBorder="1"/>
    <xf numFmtId="4" fontId="4" fillId="17" borderId="5" xfId="0" applyNumberFormat="1" applyFont="1" applyFill="1" applyBorder="1"/>
    <xf numFmtId="4" fontId="4" fillId="17" borderId="0" xfId="0" applyNumberFormat="1" applyFont="1" applyFill="1" applyAlignment="1">
      <alignment horizontal="right"/>
    </xf>
    <xf numFmtId="165" fontId="4" fillId="17" borderId="4" xfId="0" applyNumberFormat="1" applyFont="1" applyFill="1" applyBorder="1" applyAlignment="1">
      <alignment horizontal="right"/>
    </xf>
    <xf numFmtId="3" fontId="4" fillId="17" borderId="4" xfId="0" applyNumberFormat="1" applyFont="1" applyFill="1" applyBorder="1" applyAlignment="1">
      <alignment horizontal="right"/>
    </xf>
    <xf numFmtId="4" fontId="4" fillId="17" borderId="4" xfId="0" applyNumberFormat="1" applyFont="1" applyFill="1" applyBorder="1" applyAlignment="1">
      <alignment horizontal="right"/>
    </xf>
    <xf numFmtId="2" fontId="4" fillId="17" borderId="0" xfId="0" applyNumberFormat="1" applyFont="1" applyFill="1"/>
    <xf numFmtId="4" fontId="4" fillId="17" borderId="0" xfId="0" applyNumberFormat="1" applyFont="1" applyFill="1" applyBorder="1"/>
    <xf numFmtId="165" fontId="4" fillId="17" borderId="0" xfId="0" applyNumberFormat="1" applyFont="1" applyFill="1" applyAlignment="1">
      <alignment horizontal="right"/>
    </xf>
    <xf numFmtId="3" fontId="4" fillId="17" borderId="5" xfId="0" applyNumberFormat="1" applyFont="1" applyFill="1" applyBorder="1"/>
    <xf numFmtId="0" fontId="4" fillId="17" borderId="0" xfId="0" applyFont="1" applyFill="1"/>
    <xf numFmtId="3" fontId="4" fillId="17" borderId="7" xfId="0" applyNumberFormat="1" applyFont="1" applyFill="1" applyBorder="1"/>
    <xf numFmtId="4" fontId="0" fillId="17" borderId="9" xfId="0" applyNumberFormat="1" applyFont="1" applyFill="1" applyBorder="1" applyAlignment="1"/>
    <xf numFmtId="4" fontId="0" fillId="19" borderId="9" xfId="0" applyNumberFormat="1" applyFont="1" applyFill="1" applyBorder="1" applyAlignment="1"/>
    <xf numFmtId="0" fontId="4" fillId="19" borderId="0" xfId="1" applyFont="1" applyFill="1" applyBorder="1"/>
    <xf numFmtId="0" fontId="4" fillId="19" borderId="7" xfId="0" applyFont="1" applyFill="1" applyBorder="1"/>
    <xf numFmtId="0" fontId="4" fillId="19" borderId="7" xfId="0" applyFont="1" applyFill="1" applyBorder="1" applyAlignment="1">
      <alignment horizontal="center"/>
    </xf>
    <xf numFmtId="0" fontId="4" fillId="19" borderId="0" xfId="0" applyFont="1" applyFill="1"/>
    <xf numFmtId="3" fontId="4" fillId="19" borderId="0" xfId="0" applyNumberFormat="1" applyFont="1" applyFill="1"/>
    <xf numFmtId="164" fontId="4" fillId="19" borderId="0" xfId="0" applyNumberFormat="1" applyFont="1" applyFill="1"/>
    <xf numFmtId="3" fontId="4" fillId="20" borderId="0" xfId="0" applyNumberFormat="1" applyFont="1" applyFill="1"/>
    <xf numFmtId="0" fontId="4" fillId="20" borderId="0" xfId="0" applyFont="1" applyFill="1"/>
    <xf numFmtId="4" fontId="4" fillId="19" borderId="0" xfId="0" applyNumberFormat="1" applyFont="1" applyFill="1"/>
    <xf numFmtId="3" fontId="4" fillId="19" borderId="3" xfId="0" applyNumberFormat="1" applyFont="1" applyFill="1" applyBorder="1"/>
    <xf numFmtId="4" fontId="4" fillId="19" borderId="4" xfId="0" applyNumberFormat="1" applyFont="1" applyFill="1" applyBorder="1"/>
    <xf numFmtId="2" fontId="4" fillId="19" borderId="5" xfId="0" applyNumberFormat="1" applyFont="1" applyFill="1" applyBorder="1"/>
    <xf numFmtId="4" fontId="4" fillId="19" borderId="5" xfId="0" applyNumberFormat="1" applyFont="1" applyFill="1" applyBorder="1"/>
    <xf numFmtId="4" fontId="4" fillId="19" borderId="0" xfId="0" applyNumberFormat="1" applyFont="1" applyFill="1" applyAlignment="1">
      <alignment horizontal="right"/>
    </xf>
    <xf numFmtId="165" fontId="4" fillId="19" borderId="4" xfId="0" applyNumberFormat="1" applyFont="1" applyFill="1" applyBorder="1" applyAlignment="1">
      <alignment horizontal="right"/>
    </xf>
    <xf numFmtId="3" fontId="4" fillId="19" borderId="4" xfId="0" applyNumberFormat="1" applyFont="1" applyFill="1" applyBorder="1" applyAlignment="1">
      <alignment horizontal="right"/>
    </xf>
    <xf numFmtId="4" fontId="4" fillId="19" borderId="4" xfId="0" applyNumberFormat="1" applyFont="1" applyFill="1" applyBorder="1" applyAlignment="1">
      <alignment horizontal="right"/>
    </xf>
    <xf numFmtId="2" fontId="4" fillId="19" borderId="0" xfId="0" applyNumberFormat="1" applyFont="1" applyFill="1"/>
    <xf numFmtId="4" fontId="4" fillId="19" borderId="0" xfId="0" applyNumberFormat="1" applyFont="1" applyFill="1" applyBorder="1"/>
    <xf numFmtId="165" fontId="4" fillId="19" borderId="0" xfId="0" applyNumberFormat="1" applyFont="1" applyFill="1" applyAlignment="1">
      <alignment horizontal="right"/>
    </xf>
    <xf numFmtId="3" fontId="4" fillId="19" borderId="5" xfId="0" applyNumberFormat="1" applyFont="1" applyFill="1" applyBorder="1"/>
    <xf numFmtId="3" fontId="4" fillId="19" borderId="7" xfId="0" applyNumberFormat="1" applyFont="1" applyFill="1" applyBorder="1"/>
    <xf numFmtId="4" fontId="0" fillId="21" borderId="9" xfId="0" applyNumberFormat="1" applyFont="1" applyFill="1" applyBorder="1" applyAlignment="1"/>
    <xf numFmtId="0" fontId="4" fillId="21" borderId="0" xfId="1" applyFont="1" applyFill="1" applyBorder="1"/>
    <xf numFmtId="1" fontId="4" fillId="21" borderId="7" xfId="2" applyNumberFormat="1" applyFont="1" applyFill="1" applyBorder="1"/>
    <xf numFmtId="0" fontId="4" fillId="21" borderId="7" xfId="0" applyFont="1" applyFill="1" applyBorder="1" applyAlignment="1">
      <alignment horizontal="center"/>
    </xf>
    <xf numFmtId="0" fontId="4" fillId="21" borderId="0" xfId="0" applyFont="1" applyFill="1"/>
    <xf numFmtId="3" fontId="4" fillId="21" borderId="0" xfId="0" applyNumberFormat="1" applyFont="1" applyFill="1"/>
    <xf numFmtId="164" fontId="4" fillId="21" borderId="0" xfId="0" applyNumberFormat="1" applyFont="1" applyFill="1"/>
    <xf numFmtId="3" fontId="4" fillId="22" borderId="0" xfId="0" applyNumberFormat="1" applyFont="1" applyFill="1"/>
    <xf numFmtId="0" fontId="4" fillId="22" borderId="0" xfId="0" applyFont="1" applyFill="1"/>
    <xf numFmtId="4" fontId="4" fillId="21" borderId="0" xfId="0" applyNumberFormat="1" applyFont="1" applyFill="1"/>
    <xf numFmtId="3" fontId="4" fillId="21" borderId="3" xfId="0" applyNumberFormat="1" applyFont="1" applyFill="1" applyBorder="1"/>
    <xf numFmtId="4" fontId="4" fillId="21" borderId="4" xfId="0" applyNumberFormat="1" applyFont="1" applyFill="1" applyBorder="1"/>
    <xf numFmtId="2" fontId="4" fillId="21" borderId="5" xfId="0" applyNumberFormat="1" applyFont="1" applyFill="1" applyBorder="1"/>
    <xf numFmtId="4" fontId="4" fillId="21" borderId="5" xfId="0" applyNumberFormat="1" applyFont="1" applyFill="1" applyBorder="1"/>
    <xf numFmtId="4" fontId="4" fillId="21" borderId="0" xfId="0" applyNumberFormat="1" applyFont="1" applyFill="1" applyAlignment="1">
      <alignment horizontal="right"/>
    </xf>
    <xf numFmtId="165" fontId="4" fillId="21" borderId="4" xfId="0" applyNumberFormat="1" applyFont="1" applyFill="1" applyBorder="1" applyAlignment="1">
      <alignment horizontal="right"/>
    </xf>
    <xf numFmtId="3" fontId="4" fillId="21" borderId="4" xfId="0" applyNumberFormat="1" applyFont="1" applyFill="1" applyBorder="1" applyAlignment="1">
      <alignment horizontal="right"/>
    </xf>
    <xf numFmtId="4" fontId="4" fillId="21" borderId="4" xfId="0" applyNumberFormat="1" applyFont="1" applyFill="1" applyBorder="1" applyAlignment="1">
      <alignment horizontal="right"/>
    </xf>
    <xf numFmtId="2" fontId="4" fillId="21" borderId="0" xfId="0" applyNumberFormat="1" applyFont="1" applyFill="1"/>
    <xf numFmtId="4" fontId="4" fillId="21" borderId="0" xfId="0" applyNumberFormat="1" applyFont="1" applyFill="1" applyBorder="1"/>
    <xf numFmtId="165" fontId="4" fillId="21" borderId="0" xfId="0" applyNumberFormat="1" applyFont="1" applyFill="1" applyAlignment="1">
      <alignment horizontal="right"/>
    </xf>
    <xf numFmtId="3" fontId="4" fillId="21" borderId="5" xfId="0" applyNumberFormat="1" applyFont="1" applyFill="1" applyBorder="1"/>
    <xf numFmtId="3" fontId="4" fillId="21" borderId="7" xfId="0" applyNumberFormat="1" applyFont="1" applyFill="1" applyBorder="1"/>
    <xf numFmtId="0" fontId="0" fillId="0" borderId="7" xfId="0" applyFont="1" applyFill="1" applyBorder="1" applyAlignment="1">
      <alignment horizontal="center"/>
    </xf>
    <xf numFmtId="0" fontId="0" fillId="0" borderId="7" xfId="0" applyFont="1" applyFill="1" applyBorder="1"/>
    <xf numFmtId="0" fontId="1" fillId="0" borderId="15" xfId="4" applyBorder="1"/>
    <xf numFmtId="0" fontId="1" fillId="0" borderId="17" xfId="4" applyBorder="1"/>
    <xf numFmtId="3" fontId="4" fillId="7" borderId="4" xfId="0" applyNumberFormat="1" applyFont="1" applyFill="1" applyBorder="1"/>
    <xf numFmtId="3" fontId="4" fillId="19" borderId="4" xfId="0" applyNumberFormat="1" applyFont="1" applyFill="1" applyBorder="1"/>
    <xf numFmtId="3" fontId="4" fillId="8" borderId="4" xfId="0" applyNumberFormat="1" applyFont="1" applyFill="1" applyBorder="1"/>
    <xf numFmtId="3" fontId="4" fillId="15" borderId="4" xfId="0" applyNumberFormat="1" applyFont="1" applyFill="1" applyBorder="1"/>
    <xf numFmtId="3" fontId="4" fillId="9" borderId="4" xfId="0" applyNumberFormat="1" applyFont="1" applyFill="1" applyBorder="1"/>
    <xf numFmtId="3" fontId="4" fillId="13" borderId="4" xfId="0" applyNumberFormat="1" applyFont="1" applyFill="1" applyBorder="1"/>
    <xf numFmtId="3" fontId="4" fillId="17" borderId="4" xfId="0" applyNumberFormat="1" applyFont="1" applyFill="1" applyBorder="1"/>
    <xf numFmtId="3" fontId="4" fillId="21" borderId="4" xfId="0" applyNumberFormat="1" applyFont="1" applyFill="1" applyBorder="1"/>
    <xf numFmtId="3" fontId="1" fillId="0" borderId="23" xfId="4" applyNumberFormat="1" applyBorder="1"/>
    <xf numFmtId="3" fontId="0" fillId="0" borderId="2" xfId="0" applyNumberFormat="1" applyBorder="1"/>
    <xf numFmtId="3" fontId="4" fillId="7" borderId="2" xfId="0" applyNumberFormat="1" applyFont="1" applyFill="1" applyBorder="1"/>
    <xf numFmtId="3" fontId="4" fillId="19" borderId="2" xfId="0" applyNumberFormat="1" applyFont="1" applyFill="1" applyBorder="1"/>
    <xf numFmtId="3" fontId="4" fillId="8" borderId="2" xfId="0" applyNumberFormat="1" applyFont="1" applyFill="1" applyBorder="1"/>
    <xf numFmtId="3" fontId="4" fillId="15" borderId="2" xfId="0" applyNumberFormat="1" applyFont="1" applyFill="1" applyBorder="1"/>
    <xf numFmtId="3" fontId="4" fillId="9" borderId="2" xfId="0" applyNumberFormat="1" applyFont="1" applyFill="1" applyBorder="1"/>
    <xf numFmtId="3" fontId="4" fillId="13" borderId="2" xfId="0" applyNumberFormat="1" applyFont="1" applyFill="1" applyBorder="1"/>
    <xf numFmtId="3" fontId="4" fillId="17" borderId="2" xfId="0" applyNumberFormat="1" applyFont="1" applyFill="1" applyBorder="1"/>
    <xf numFmtId="3" fontId="4" fillId="21" borderId="2" xfId="0" applyNumberFormat="1" applyFont="1" applyFill="1" applyBorder="1"/>
    <xf numFmtId="0" fontId="4" fillId="17" borderId="0" xfId="0" applyFont="1" applyFill="1" applyBorder="1"/>
    <xf numFmtId="0" fontId="4" fillId="21" borderId="7" xfId="0" applyFont="1" applyFill="1" applyBorder="1"/>
    <xf numFmtId="3" fontId="0" fillId="0" borderId="23" xfId="0" applyNumberFormat="1" applyBorder="1"/>
    <xf numFmtId="167" fontId="3" fillId="0" borderId="21" xfId="0" applyNumberFormat="1" applyFont="1" applyBorder="1"/>
    <xf numFmtId="3" fontId="0" fillId="1" borderId="16" xfId="0" applyNumberFormat="1" applyFill="1" applyBorder="1"/>
    <xf numFmtId="0" fontId="0" fillId="1" borderId="16" xfId="0" applyFill="1" applyBorder="1"/>
    <xf numFmtId="0" fontId="1" fillId="0" borderId="9" xfId="0" applyFont="1" applyBorder="1" applyAlignment="1">
      <alignment horizontal="center"/>
    </xf>
    <xf numFmtId="0" fontId="1" fillId="0" borderId="3" xfId="4" applyFont="1" applyBorder="1" applyAlignment="1">
      <alignment horizontal="center"/>
    </xf>
    <xf numFmtId="0" fontId="1" fillId="0" borderId="4" xfId="4" applyBorder="1" applyAlignment="1">
      <alignment horizontal="center"/>
    </xf>
    <xf numFmtId="0" fontId="1" fillId="0" borderId="6" xfId="4" applyBorder="1" applyAlignment="1">
      <alignment horizontal="center"/>
    </xf>
    <xf numFmtId="0" fontId="1" fillId="0" borderId="5" xfId="4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1" fillId="0" borderId="1" xfId="4" applyBorder="1" applyAlignment="1">
      <alignment horizontal="center"/>
    </xf>
    <xf numFmtId="0" fontId="1" fillId="0" borderId="0" xfId="4" applyBorder="1" applyAlignment="1">
      <alignment horizontal="center"/>
    </xf>
    <xf numFmtId="0" fontId="1" fillId="0" borderId="2" xfId="4" applyBorder="1" applyAlignment="1">
      <alignment horizontal="center"/>
    </xf>
    <xf numFmtId="0" fontId="1" fillId="0" borderId="1" xfId="4" applyFont="1" applyBorder="1" applyAlignment="1">
      <alignment horizontal="center"/>
    </xf>
    <xf numFmtId="0" fontId="1" fillId="0" borderId="0" xfId="4" applyFont="1" applyBorder="1" applyAlignment="1">
      <alignment horizontal="center"/>
    </xf>
    <xf numFmtId="0" fontId="1" fillId="0" borderId="0" xfId="4" applyFont="1" applyAlignment="1">
      <alignment horizontal="center"/>
    </xf>
    <xf numFmtId="0" fontId="1" fillId="0" borderId="2" xfId="4" applyFont="1" applyBorder="1" applyAlignment="1">
      <alignment horizontal="center"/>
    </xf>
    <xf numFmtId="0" fontId="1" fillId="0" borderId="3" xfId="4" applyBorder="1" applyAlignment="1">
      <alignment horizontal="center"/>
    </xf>
    <xf numFmtId="41" fontId="7" fillId="0" borderId="3" xfId="4" applyNumberFormat="1" applyFont="1" applyBorder="1" applyAlignment="1">
      <alignment horizontal="center" vertical="center" textRotation="90"/>
    </xf>
    <xf numFmtId="0" fontId="0" fillId="0" borderId="3" xfId="0" applyBorder="1" applyAlignment="1">
      <alignment horizontal="center" vertical="center" textRotation="90"/>
    </xf>
    <xf numFmtId="0" fontId="0" fillId="0" borderId="26" xfId="0" applyBorder="1" applyAlignment="1">
      <alignment horizontal="center" vertical="center" textRotation="90"/>
    </xf>
  </cellXfs>
  <cellStyles count="5">
    <cellStyle name="Prozent 2" xfId="3"/>
    <cellStyle name="Standard" xfId="0" builtinId="0"/>
    <cellStyle name="Standard 2" xfId="4"/>
    <cellStyle name="Standard_FA-96-98" xfId="2"/>
    <cellStyle name="Standard_GDENAMEN" xfId="1"/>
  </cellStyles>
  <dxfs count="5"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414"/>
  <sheetViews>
    <sheetView tabSelected="1" workbookViewId="0">
      <pane xSplit="4" ySplit="2" topLeftCell="Z3" activePane="bottomRight" state="frozenSplit"/>
      <selection pane="topRight" activeCell="B1" sqref="B1"/>
      <selection pane="bottomLeft" activeCell="H1" sqref="H1"/>
      <selection pane="bottomRight"/>
    </sheetView>
  </sheetViews>
  <sheetFormatPr baseColWidth="10" defaultRowHeight="12.75"/>
  <cols>
    <col min="1" max="1" width="7" bestFit="1" customWidth="1"/>
    <col min="2" max="2" width="7.42578125" bestFit="1" customWidth="1"/>
    <col min="3" max="3" width="6.28515625" customWidth="1"/>
    <col min="4" max="4" width="18" bestFit="1" customWidth="1"/>
    <col min="5" max="5" width="11" customWidth="1"/>
    <col min="6" max="6" width="12.7109375" customWidth="1"/>
    <col min="7" max="7" width="8.5703125" style="1" customWidth="1"/>
    <col min="8" max="8" width="12.7109375" style="1" customWidth="1"/>
    <col min="9" max="9" width="12.42578125" customWidth="1"/>
    <col min="10" max="10" width="10.28515625" style="4" customWidth="1"/>
    <col min="11" max="11" width="15.42578125" customWidth="1"/>
    <col min="12" max="12" width="19.5703125" customWidth="1"/>
    <col min="13" max="14" width="12.5703125" customWidth="1"/>
    <col min="15" max="15" width="13.140625" customWidth="1"/>
    <col min="16" max="16" width="20.140625" customWidth="1"/>
    <col min="17" max="17" width="16.5703125" bestFit="1" customWidth="1"/>
    <col min="18" max="23" width="15.85546875" customWidth="1"/>
    <col min="24" max="27" width="15.85546875" style="62" customWidth="1"/>
    <col min="28" max="31" width="15.85546875" customWidth="1"/>
    <col min="32" max="32" width="2.5703125" customWidth="1"/>
    <col min="33" max="33" width="15.85546875" customWidth="1"/>
    <col min="34" max="34" width="2.5703125" customWidth="1"/>
    <col min="35" max="39" width="15.85546875" customWidth="1"/>
    <col min="40" max="40" width="2.5703125" customWidth="1"/>
    <col min="41" max="41" width="15.85546875" customWidth="1"/>
    <col min="42" max="42" width="2.5703125" customWidth="1"/>
    <col min="43" max="43" width="18" style="4" customWidth="1"/>
    <col min="44" max="44" width="2.5703125" style="4" customWidth="1"/>
    <col min="45" max="50" width="15" customWidth="1"/>
  </cols>
  <sheetData>
    <row r="1" spans="1:50" s="64" customFormat="1">
      <c r="E1" s="65" t="s">
        <v>402</v>
      </c>
      <c r="G1" s="66"/>
      <c r="H1" s="66"/>
      <c r="J1" s="67"/>
      <c r="K1" s="68"/>
      <c r="R1" s="340" t="s">
        <v>0</v>
      </c>
      <c r="S1" s="341"/>
      <c r="T1" s="342"/>
      <c r="U1" s="332" t="s">
        <v>1</v>
      </c>
      <c r="V1" s="333"/>
      <c r="W1" s="335"/>
      <c r="X1" s="343" t="s">
        <v>2</v>
      </c>
      <c r="Y1" s="344"/>
      <c r="Z1" s="345"/>
      <c r="AA1" s="345"/>
      <c r="AB1" s="346"/>
      <c r="AC1" s="347" t="s">
        <v>3</v>
      </c>
      <c r="AD1" s="333"/>
      <c r="AE1" s="335"/>
      <c r="AF1" s="69"/>
      <c r="AG1" s="70"/>
      <c r="AH1" s="69"/>
      <c r="AI1" s="332" t="s">
        <v>4</v>
      </c>
      <c r="AJ1" s="333"/>
      <c r="AK1" s="333"/>
      <c r="AL1" s="334"/>
      <c r="AM1" s="335"/>
      <c r="AO1" s="71"/>
      <c r="AQ1" s="72" t="s">
        <v>5</v>
      </c>
      <c r="AR1" s="73"/>
      <c r="AS1" s="336" t="s">
        <v>393</v>
      </c>
      <c r="AT1" s="337"/>
      <c r="AU1" s="337"/>
      <c r="AV1" s="337"/>
      <c r="AW1" s="337"/>
      <c r="AX1" s="338"/>
    </row>
    <row r="2" spans="1:50" s="64" customFormat="1" ht="38.25">
      <c r="A2" s="74" t="s">
        <v>6</v>
      </c>
      <c r="B2" s="75" t="s">
        <v>7</v>
      </c>
      <c r="C2" s="74" t="s">
        <v>8</v>
      </c>
      <c r="D2" s="75" t="s">
        <v>9</v>
      </c>
      <c r="E2" s="76" t="s">
        <v>10</v>
      </c>
      <c r="F2" s="77" t="s">
        <v>11</v>
      </c>
      <c r="G2" s="78" t="s">
        <v>12</v>
      </c>
      <c r="H2" s="77" t="s">
        <v>13</v>
      </c>
      <c r="I2" s="77" t="s">
        <v>14</v>
      </c>
      <c r="J2" s="79" t="s">
        <v>15</v>
      </c>
      <c r="K2" s="80" t="s">
        <v>16</v>
      </c>
      <c r="L2" s="81" t="s">
        <v>17</v>
      </c>
      <c r="M2" s="81" t="s">
        <v>18</v>
      </c>
      <c r="N2" s="81" t="s">
        <v>19</v>
      </c>
      <c r="O2" s="81" t="s">
        <v>20</v>
      </c>
      <c r="P2" s="81" t="s">
        <v>21</v>
      </c>
      <c r="Q2" s="81" t="s">
        <v>22</v>
      </c>
      <c r="R2" s="82" t="s">
        <v>0</v>
      </c>
      <c r="S2" s="83" t="s">
        <v>23</v>
      </c>
      <c r="T2" s="84" t="s">
        <v>24</v>
      </c>
      <c r="U2" s="85" t="s">
        <v>1</v>
      </c>
      <c r="V2" s="83" t="s">
        <v>23</v>
      </c>
      <c r="W2" s="86" t="s">
        <v>394</v>
      </c>
      <c r="X2" s="87" t="s">
        <v>25</v>
      </c>
      <c r="Y2" s="88" t="s">
        <v>26</v>
      </c>
      <c r="Z2" s="83" t="s">
        <v>27</v>
      </c>
      <c r="AA2" s="89" t="s">
        <v>23</v>
      </c>
      <c r="AB2" s="86" t="s">
        <v>28</v>
      </c>
      <c r="AC2" s="90" t="s">
        <v>3</v>
      </c>
      <c r="AD2" s="83" t="s">
        <v>23</v>
      </c>
      <c r="AE2" s="86" t="s">
        <v>29</v>
      </c>
      <c r="AF2" s="91"/>
      <c r="AG2" s="92" t="s">
        <v>395</v>
      </c>
      <c r="AH2" s="93"/>
      <c r="AI2" s="94" t="s">
        <v>30</v>
      </c>
      <c r="AJ2" s="83" t="s">
        <v>22</v>
      </c>
      <c r="AK2" s="83" t="s">
        <v>31</v>
      </c>
      <c r="AL2" s="95" t="s">
        <v>26</v>
      </c>
      <c r="AM2" s="96" t="s">
        <v>32</v>
      </c>
      <c r="AN2" s="93"/>
      <c r="AO2" s="92" t="s">
        <v>33</v>
      </c>
      <c r="AP2" s="93"/>
      <c r="AQ2" s="97" t="s">
        <v>34</v>
      </c>
      <c r="AR2" s="73"/>
      <c r="AS2" s="92" t="s">
        <v>396</v>
      </c>
      <c r="AT2" s="92" t="s">
        <v>397</v>
      </c>
      <c r="AU2" s="92" t="s">
        <v>398</v>
      </c>
      <c r="AV2" s="92" t="s">
        <v>399</v>
      </c>
      <c r="AW2" s="92" t="s">
        <v>400</v>
      </c>
      <c r="AX2" s="92" t="s">
        <v>401</v>
      </c>
    </row>
    <row r="3" spans="1:50" ht="12.75" customHeight="1">
      <c r="A3" s="25">
        <v>301</v>
      </c>
      <c r="B3" s="26">
        <v>5101</v>
      </c>
      <c r="C3" s="7"/>
      <c r="D3" s="27" t="s">
        <v>284</v>
      </c>
      <c r="E3" s="4">
        <v>4152.666666666667</v>
      </c>
      <c r="F3" s="4">
        <v>8816936.333333334</v>
      </c>
      <c r="G3" s="1">
        <v>1.6266666666666667</v>
      </c>
      <c r="H3" s="4">
        <v>5418848.8871951215</v>
      </c>
      <c r="I3" s="4">
        <v>1046977.6666666666</v>
      </c>
      <c r="J3" s="9">
        <v>0</v>
      </c>
      <c r="K3" s="3">
        <v>1.65</v>
      </c>
      <c r="L3" s="4">
        <v>8941100.6638719514</v>
      </c>
      <c r="M3" s="4">
        <v>983976.16583333339</v>
      </c>
      <c r="N3" s="4">
        <v>9925076.8297052849</v>
      </c>
      <c r="O3" s="10">
        <v>2390.0490037819754</v>
      </c>
      <c r="P3" s="10">
        <v>2406.1713923879652</v>
      </c>
      <c r="Q3" s="10">
        <v>99.32995676629713</v>
      </c>
      <c r="R3" s="11">
        <v>24771.835127921757</v>
      </c>
      <c r="S3" s="12">
        <v>5.9652837842161874</v>
      </c>
      <c r="T3" s="13">
        <v>99.5778727627672</v>
      </c>
      <c r="U3" s="11">
        <v>0</v>
      </c>
      <c r="V3" s="12">
        <v>0</v>
      </c>
      <c r="W3" s="14">
        <v>99.5778727627672</v>
      </c>
      <c r="X3" s="15">
        <v>0</v>
      </c>
      <c r="Y3" s="16">
        <v>0</v>
      </c>
      <c r="Z3" s="17">
        <v>0</v>
      </c>
      <c r="AA3" s="18">
        <v>0</v>
      </c>
      <c r="AB3" s="19">
        <v>99.5778727627672</v>
      </c>
      <c r="AC3" s="11">
        <v>24771.835127921757</v>
      </c>
      <c r="AD3" s="12">
        <v>5.9652837842161874</v>
      </c>
      <c r="AE3" s="14">
        <v>99.5778727627672</v>
      </c>
      <c r="AF3" s="20"/>
      <c r="AG3" s="23">
        <v>0</v>
      </c>
      <c r="AH3" s="20"/>
      <c r="AI3" s="11">
        <v>0</v>
      </c>
      <c r="AJ3" s="12">
        <v>99.32995676629713</v>
      </c>
      <c r="AK3" s="12">
        <v>0</v>
      </c>
      <c r="AL3" s="21">
        <v>0</v>
      </c>
      <c r="AM3" s="22">
        <v>0</v>
      </c>
      <c r="AO3" s="23">
        <v>38905.507299999997</v>
      </c>
      <c r="AQ3" s="23">
        <v>541884.88871951215</v>
      </c>
      <c r="AR3"/>
      <c r="AS3" s="348" t="s">
        <v>404</v>
      </c>
      <c r="AT3" s="106">
        <v>-2093555.35</v>
      </c>
      <c r="AU3" s="106">
        <v>-848875.28491100005</v>
      </c>
      <c r="AV3" s="106">
        <v>-17675.196974999999</v>
      </c>
      <c r="AW3" s="106">
        <v>-314426.96000000002</v>
      </c>
      <c r="AX3" s="107">
        <v>-879991.75610100001</v>
      </c>
    </row>
    <row r="4" spans="1:50">
      <c r="A4" s="25">
        <v>302</v>
      </c>
      <c r="B4" s="26">
        <v>5102</v>
      </c>
      <c r="C4" s="7"/>
      <c r="D4" s="27" t="s">
        <v>285</v>
      </c>
      <c r="E4" s="4">
        <v>1007.6666666666666</v>
      </c>
      <c r="F4" s="4">
        <v>1784788.6666666667</v>
      </c>
      <c r="G4" s="1">
        <v>1.6900000000000002</v>
      </c>
      <c r="H4" s="4">
        <v>1056087.9684418144</v>
      </c>
      <c r="I4" s="4">
        <v>193732.66666666666</v>
      </c>
      <c r="J4" s="9">
        <v>0</v>
      </c>
      <c r="K4" s="3">
        <v>1.65</v>
      </c>
      <c r="L4" s="4">
        <v>1742545.1479289941</v>
      </c>
      <c r="M4" s="4">
        <v>198222.59583333333</v>
      </c>
      <c r="N4" s="4">
        <v>1940767.7437623274</v>
      </c>
      <c r="O4" s="10">
        <v>1926.0017304951975</v>
      </c>
      <c r="P4" s="10">
        <v>2406.1713923879652</v>
      </c>
      <c r="Q4" s="10">
        <v>80.044245251530839</v>
      </c>
      <c r="R4" s="11">
        <v>179024.85617455991</v>
      </c>
      <c r="S4" s="12">
        <v>177.66277490032411</v>
      </c>
      <c r="T4" s="13">
        <v>87.427874508464441</v>
      </c>
      <c r="U4" s="11">
        <v>0</v>
      </c>
      <c r="V4" s="12">
        <v>0</v>
      </c>
      <c r="W4" s="14">
        <v>87.427874508464441</v>
      </c>
      <c r="X4" s="15">
        <v>0</v>
      </c>
      <c r="Y4" s="16">
        <v>0</v>
      </c>
      <c r="Z4" s="17">
        <v>0</v>
      </c>
      <c r="AA4" s="18">
        <v>0</v>
      </c>
      <c r="AB4" s="19">
        <v>87.427874508464441</v>
      </c>
      <c r="AC4" s="11">
        <v>179024.85617455991</v>
      </c>
      <c r="AD4" s="12">
        <v>177.66277490032411</v>
      </c>
      <c r="AE4" s="14">
        <v>87.427874508464441</v>
      </c>
      <c r="AF4" s="20"/>
      <c r="AG4" s="23">
        <v>0</v>
      </c>
      <c r="AH4" s="20"/>
      <c r="AI4" s="11">
        <v>9373.6632968511731</v>
      </c>
      <c r="AJ4" s="12">
        <v>80.044245251530839</v>
      </c>
      <c r="AK4" s="12">
        <v>0</v>
      </c>
      <c r="AL4" s="21">
        <v>0</v>
      </c>
      <c r="AM4" s="22">
        <v>9373.6632968511731</v>
      </c>
      <c r="AO4" s="23">
        <v>5884.6162265000003</v>
      </c>
      <c r="AQ4" s="23">
        <v>105608.79684418144</v>
      </c>
      <c r="AR4"/>
      <c r="AS4" s="349"/>
      <c r="AT4" s="106">
        <v>-498748.55</v>
      </c>
      <c r="AU4" s="106">
        <v>-202227.918596</v>
      </c>
      <c r="AV4" s="106">
        <v>-4210.7696599999999</v>
      </c>
      <c r="AW4" s="106">
        <v>-62797.27</v>
      </c>
      <c r="AX4" s="107">
        <v>-209640.808704</v>
      </c>
    </row>
    <row r="5" spans="1:50">
      <c r="A5" s="25">
        <v>303</v>
      </c>
      <c r="B5" s="26">
        <v>5103</v>
      </c>
      <c r="C5" s="303"/>
      <c r="D5" s="27" t="s">
        <v>286</v>
      </c>
      <c r="E5" s="4">
        <v>2831.3333333333335</v>
      </c>
      <c r="F5" s="4">
        <v>5195055.666666667</v>
      </c>
      <c r="G5" s="1">
        <v>1.74</v>
      </c>
      <c r="H5" s="4">
        <v>2985664.1762452107</v>
      </c>
      <c r="I5" s="4">
        <v>439010</v>
      </c>
      <c r="J5" s="9">
        <v>0</v>
      </c>
      <c r="K5" s="3">
        <v>1.65</v>
      </c>
      <c r="L5" s="4">
        <v>4926345.8908045972</v>
      </c>
      <c r="M5" s="4">
        <v>540080.03125</v>
      </c>
      <c r="N5" s="4">
        <v>5466425.9220545972</v>
      </c>
      <c r="O5" s="10">
        <v>1930.6896357621604</v>
      </c>
      <c r="P5" s="10">
        <v>2406.1713923879652</v>
      </c>
      <c r="Q5" s="10">
        <v>80.239073653272854</v>
      </c>
      <c r="R5" s="11">
        <v>498111.51836281567</v>
      </c>
      <c r="S5" s="12">
        <v>175.9282499515478</v>
      </c>
      <c r="T5" s="13">
        <v>87.550616401561896</v>
      </c>
      <c r="U5" s="11">
        <v>0</v>
      </c>
      <c r="V5" s="12">
        <v>0</v>
      </c>
      <c r="W5" s="14">
        <v>87.550616401561896</v>
      </c>
      <c r="X5" s="15">
        <v>0</v>
      </c>
      <c r="Y5" s="16">
        <v>0</v>
      </c>
      <c r="Z5" s="17">
        <v>0</v>
      </c>
      <c r="AA5" s="18">
        <v>0</v>
      </c>
      <c r="AB5" s="19">
        <v>87.550616401561896</v>
      </c>
      <c r="AC5" s="11">
        <v>498111.51836281567</v>
      </c>
      <c r="AD5" s="12">
        <v>175.9282499515478</v>
      </c>
      <c r="AE5" s="14">
        <v>87.550616401561896</v>
      </c>
      <c r="AF5" s="20"/>
      <c r="AG5" s="23">
        <v>0</v>
      </c>
      <c r="AH5" s="20"/>
      <c r="AI5" s="11">
        <v>49259.606942002327</v>
      </c>
      <c r="AJ5" s="12">
        <v>80.239073653272854</v>
      </c>
      <c r="AK5" s="12">
        <v>0</v>
      </c>
      <c r="AL5" s="21">
        <v>0</v>
      </c>
      <c r="AM5" s="22">
        <v>49259.606942002327</v>
      </c>
      <c r="AO5" s="23">
        <v>12803.970525500001</v>
      </c>
      <c r="AQ5" s="23">
        <v>298566.41762452113</v>
      </c>
      <c r="AR5"/>
      <c r="AS5" s="349"/>
      <c r="AT5" s="106">
        <v>-1412047.85</v>
      </c>
      <c r="AU5" s="106">
        <v>-572543.98800100002</v>
      </c>
      <c r="AV5" s="106">
        <v>-11921.454121999999</v>
      </c>
      <c r="AW5" s="106">
        <v>-222000.73</v>
      </c>
      <c r="AX5" s="107">
        <v>-593531.22702700004</v>
      </c>
    </row>
    <row r="6" spans="1:50">
      <c r="A6" s="25">
        <v>304</v>
      </c>
      <c r="B6" s="304">
        <v>5104</v>
      </c>
      <c r="C6" s="303"/>
      <c r="D6" s="304" t="s">
        <v>287</v>
      </c>
      <c r="E6" s="4">
        <v>1894.6666666666667</v>
      </c>
      <c r="F6" s="4">
        <v>3497107</v>
      </c>
      <c r="G6" s="1">
        <v>1.6589</v>
      </c>
      <c r="H6" s="4">
        <v>2108194.6838743924</v>
      </c>
      <c r="I6" s="4">
        <v>478654</v>
      </c>
      <c r="J6" s="9">
        <v>0</v>
      </c>
      <c r="K6" s="3">
        <v>1.65</v>
      </c>
      <c r="L6" s="4">
        <v>3478521.2283927477</v>
      </c>
      <c r="M6" s="4">
        <v>389461.61500000005</v>
      </c>
      <c r="N6" s="4">
        <v>3867982.8433927479</v>
      </c>
      <c r="O6" s="10">
        <v>2041.5110010869535</v>
      </c>
      <c r="P6" s="10">
        <v>2406.1713923879652</v>
      </c>
      <c r="Q6" s="10">
        <v>84.84478734745862</v>
      </c>
      <c r="R6" s="11">
        <v>255636.65857911075</v>
      </c>
      <c r="S6" s="12">
        <v>134.92434478137443</v>
      </c>
      <c r="T6" s="13">
        <v>90.452216028898931</v>
      </c>
      <c r="U6" s="11">
        <v>0</v>
      </c>
      <c r="V6" s="12">
        <v>0</v>
      </c>
      <c r="W6" s="14">
        <v>90.452216028898931</v>
      </c>
      <c r="X6" s="15">
        <v>0</v>
      </c>
      <c r="Y6" s="16">
        <v>0</v>
      </c>
      <c r="Z6" s="17">
        <v>0</v>
      </c>
      <c r="AA6" s="18">
        <v>0</v>
      </c>
      <c r="AB6" s="19">
        <v>90.452216028898931</v>
      </c>
      <c r="AC6" s="11">
        <v>255636.65857911075</v>
      </c>
      <c r="AD6" s="12">
        <v>134.92434478137443</v>
      </c>
      <c r="AE6" s="14">
        <v>90.452216028898931</v>
      </c>
      <c r="AF6" s="20"/>
      <c r="AG6" s="23">
        <v>0</v>
      </c>
      <c r="AH6" s="20"/>
      <c r="AI6" s="11">
        <v>153143.05689675</v>
      </c>
      <c r="AJ6" s="12">
        <v>84.84478734745862</v>
      </c>
      <c r="AK6" s="12">
        <v>0</v>
      </c>
      <c r="AL6" s="21">
        <v>0</v>
      </c>
      <c r="AM6" s="22">
        <v>153143.05689675</v>
      </c>
      <c r="AO6" s="23">
        <v>12554.596384</v>
      </c>
      <c r="AQ6" s="23">
        <v>210819.46838743924</v>
      </c>
      <c r="AR6"/>
      <c r="AS6" s="349"/>
      <c r="AT6" s="106">
        <v>-955398.2</v>
      </c>
      <c r="AU6" s="106">
        <v>-387385.95329899999</v>
      </c>
      <c r="AV6" s="106">
        <v>-8066.1118909999996</v>
      </c>
      <c r="AW6" s="106">
        <v>-104319.12</v>
      </c>
      <c r="AX6" s="107">
        <v>-401586.01786600001</v>
      </c>
    </row>
    <row r="7" spans="1:50">
      <c r="A7" s="25">
        <v>305</v>
      </c>
      <c r="B7" s="26">
        <v>5105</v>
      </c>
      <c r="C7" s="303"/>
      <c r="D7" s="27" t="s">
        <v>288</v>
      </c>
      <c r="E7" s="4">
        <v>1282</v>
      </c>
      <c r="F7" s="4">
        <v>2796325</v>
      </c>
      <c r="G7" s="1">
        <v>1.5833333333333333</v>
      </c>
      <c r="H7" s="4">
        <v>1766018.2258064516</v>
      </c>
      <c r="I7" s="4">
        <v>257842</v>
      </c>
      <c r="J7" s="9">
        <v>0</v>
      </c>
      <c r="K7" s="3">
        <v>1.65</v>
      </c>
      <c r="L7" s="4">
        <v>2913930.0725806449</v>
      </c>
      <c r="M7" s="4">
        <v>261095.70833333334</v>
      </c>
      <c r="N7" s="4">
        <v>3175025.7809139783</v>
      </c>
      <c r="O7" s="10">
        <v>2476.6191738798584</v>
      </c>
      <c r="P7" s="10">
        <v>2406.1713923879652</v>
      </c>
      <c r="Q7" s="10">
        <v>102.92779565556958</v>
      </c>
      <c r="R7" s="11">
        <v>-33416.200672864506</v>
      </c>
      <c r="S7" s="12">
        <v>-26.065679152000396</v>
      </c>
      <c r="T7" s="13">
        <v>101.84451126300885</v>
      </c>
      <c r="U7" s="11">
        <v>0</v>
      </c>
      <c r="V7" s="12">
        <v>0</v>
      </c>
      <c r="W7" s="14">
        <v>101.84451126300885</v>
      </c>
      <c r="X7" s="15">
        <v>0</v>
      </c>
      <c r="Y7" s="16">
        <v>0</v>
      </c>
      <c r="Z7" s="17">
        <v>0</v>
      </c>
      <c r="AA7" s="18">
        <v>0</v>
      </c>
      <c r="AB7" s="19">
        <v>101.84451126300885</v>
      </c>
      <c r="AC7" s="11">
        <v>-33416.200672864506</v>
      </c>
      <c r="AD7" s="12">
        <v>-26.065679152000396</v>
      </c>
      <c r="AE7" s="14">
        <v>101.84451126300885</v>
      </c>
      <c r="AF7" s="20"/>
      <c r="AG7" s="23">
        <v>0</v>
      </c>
      <c r="AH7" s="20"/>
      <c r="AI7" s="11">
        <v>65453.50999033836</v>
      </c>
      <c r="AJ7" s="12">
        <v>102.92779565556958</v>
      </c>
      <c r="AK7" s="12">
        <v>0</v>
      </c>
      <c r="AL7" s="21">
        <v>0</v>
      </c>
      <c r="AM7" s="22">
        <v>65453.50999033836</v>
      </c>
      <c r="AO7" s="23">
        <v>5816.6728565000003</v>
      </c>
      <c r="AQ7" s="23">
        <v>176601.82258064518</v>
      </c>
      <c r="AR7"/>
      <c r="AS7" s="349"/>
      <c r="AT7" s="106">
        <v>-634951</v>
      </c>
      <c r="AU7" s="106">
        <v>-257454.01354499999</v>
      </c>
      <c r="AV7" s="106">
        <v>-5360.6819310000001</v>
      </c>
      <c r="AW7" s="106">
        <v>-73671.429999999993</v>
      </c>
      <c r="AX7" s="107">
        <v>-266891.27781399997</v>
      </c>
    </row>
    <row r="8" spans="1:50">
      <c r="A8" s="25">
        <v>306</v>
      </c>
      <c r="B8" s="26">
        <v>5106</v>
      </c>
      <c r="C8" s="303"/>
      <c r="D8" s="27" t="s">
        <v>289</v>
      </c>
      <c r="E8" s="4">
        <v>13947</v>
      </c>
      <c r="F8" s="4">
        <v>33054231.333333332</v>
      </c>
      <c r="G8" s="1">
        <v>1.6900000000000002</v>
      </c>
      <c r="H8" s="4">
        <v>19555469.331915651</v>
      </c>
      <c r="I8" s="4">
        <v>2545527</v>
      </c>
      <c r="J8" s="9">
        <v>0</v>
      </c>
      <c r="K8" s="3">
        <v>1.65</v>
      </c>
      <c r="L8" s="4">
        <v>32266524.397660822</v>
      </c>
      <c r="M8" s="4">
        <v>3091877.6041666665</v>
      </c>
      <c r="N8" s="4">
        <v>35358402.001827486</v>
      </c>
      <c r="O8" s="10">
        <v>2535.1976770507986</v>
      </c>
      <c r="P8" s="10">
        <v>2406.1713923879652</v>
      </c>
      <c r="Q8" s="10">
        <v>105.36230648701977</v>
      </c>
      <c r="R8" s="11">
        <v>-665825.94911124022</v>
      </c>
      <c r="S8" s="12">
        <v>-47.739725325248457</v>
      </c>
      <c r="T8" s="13">
        <v>103.37825308682244</v>
      </c>
      <c r="U8" s="11">
        <v>0</v>
      </c>
      <c r="V8" s="12">
        <v>0</v>
      </c>
      <c r="W8" s="14">
        <v>103.37825308682244</v>
      </c>
      <c r="X8" s="15">
        <v>0</v>
      </c>
      <c r="Y8" s="16">
        <v>0</v>
      </c>
      <c r="Z8" s="17">
        <v>0</v>
      </c>
      <c r="AA8" s="18">
        <v>0</v>
      </c>
      <c r="AB8" s="19">
        <v>103.37825308682244</v>
      </c>
      <c r="AC8" s="11">
        <v>-665825.94911124022</v>
      </c>
      <c r="AD8" s="12">
        <v>-47.739725325248457</v>
      </c>
      <c r="AE8" s="14">
        <v>103.37825308682244</v>
      </c>
      <c r="AF8" s="20"/>
      <c r="AG8" s="23">
        <v>0</v>
      </c>
      <c r="AH8" s="20"/>
      <c r="AI8" s="11">
        <v>0</v>
      </c>
      <c r="AJ8" s="12">
        <v>105.36230648701977</v>
      </c>
      <c r="AK8" s="12">
        <v>0</v>
      </c>
      <c r="AL8" s="21">
        <v>0</v>
      </c>
      <c r="AM8" s="22">
        <v>0</v>
      </c>
      <c r="AO8" s="23">
        <v>199124.61462850001</v>
      </c>
      <c r="AQ8" s="23">
        <v>1955546.9331915651</v>
      </c>
      <c r="AR8"/>
      <c r="AS8" s="349"/>
      <c r="AT8" s="106">
        <v>-6971088.5499999998</v>
      </c>
      <c r="AU8" s="106">
        <v>-2826571.950584</v>
      </c>
      <c r="AV8" s="106">
        <v>-58854.600761000002</v>
      </c>
      <c r="AW8" s="106">
        <v>-964147.38</v>
      </c>
      <c r="AX8" s="107">
        <v>-2930183.1008080002</v>
      </c>
    </row>
    <row r="9" spans="1:50">
      <c r="A9" s="25">
        <v>307</v>
      </c>
      <c r="B9" s="26">
        <v>2229</v>
      </c>
      <c r="C9" s="7">
        <v>351</v>
      </c>
      <c r="D9" s="27" t="s">
        <v>135</v>
      </c>
      <c r="E9" s="4">
        <v>2380</v>
      </c>
      <c r="F9" s="4">
        <v>4769159</v>
      </c>
      <c r="G9" s="1">
        <v>1.54</v>
      </c>
      <c r="H9" s="4">
        <v>3096856.4935064935</v>
      </c>
      <c r="I9" s="4">
        <v>390698</v>
      </c>
      <c r="J9" s="9">
        <v>0</v>
      </c>
      <c r="K9" s="3">
        <v>1.65</v>
      </c>
      <c r="L9" s="4">
        <v>5109813.2142857146</v>
      </c>
      <c r="M9" s="4">
        <v>475627.26250000001</v>
      </c>
      <c r="N9" s="4">
        <v>5585440.4767857147</v>
      </c>
      <c r="O9" s="10">
        <v>2346.8237297418968</v>
      </c>
      <c r="P9" s="10">
        <v>2406.1713923879652</v>
      </c>
      <c r="Q9" s="10">
        <v>97.533523055181462</v>
      </c>
      <c r="R9" s="11">
        <v>52261.551726127807</v>
      </c>
      <c r="S9" s="12">
        <v>21.958635179045299</v>
      </c>
      <c r="T9" s="13">
        <v>98.446119524764327</v>
      </c>
      <c r="U9" s="11">
        <v>0</v>
      </c>
      <c r="V9" s="12">
        <v>0</v>
      </c>
      <c r="W9" s="14">
        <v>98.446119524764327</v>
      </c>
      <c r="X9" s="15">
        <v>0</v>
      </c>
      <c r="Y9" s="16">
        <v>0</v>
      </c>
      <c r="Z9" s="17">
        <v>0</v>
      </c>
      <c r="AA9" s="18">
        <v>0</v>
      </c>
      <c r="AB9" s="19">
        <v>98.446119524764327</v>
      </c>
      <c r="AC9" s="11">
        <v>52261.551726127807</v>
      </c>
      <c r="AD9" s="12">
        <v>21.958635179045299</v>
      </c>
      <c r="AE9" s="14">
        <v>98.446119524764327</v>
      </c>
      <c r="AF9" s="20"/>
      <c r="AG9" s="23">
        <v>0</v>
      </c>
      <c r="AH9" s="20"/>
      <c r="AI9" s="11">
        <v>0</v>
      </c>
      <c r="AJ9" s="12">
        <v>97.533523055181462</v>
      </c>
      <c r="AK9" s="12">
        <v>0</v>
      </c>
      <c r="AL9" s="21">
        <v>0</v>
      </c>
      <c r="AM9" s="22">
        <v>0</v>
      </c>
      <c r="AO9" s="23">
        <v>14319.2749755</v>
      </c>
      <c r="AQ9" s="23">
        <v>309685.64935064939</v>
      </c>
      <c r="AR9"/>
      <c r="AS9" s="349"/>
      <c r="AT9" s="106">
        <v>-1192638.1000000001</v>
      </c>
      <c r="AU9" s="106">
        <v>-483579.769592</v>
      </c>
      <c r="AV9" s="106">
        <v>-10069.049992</v>
      </c>
      <c r="AW9" s="106">
        <v>-289596.78999999998</v>
      </c>
      <c r="AX9" s="107">
        <v>-501305.92587899999</v>
      </c>
    </row>
    <row r="10" spans="1:50">
      <c r="A10" s="25">
        <v>309</v>
      </c>
      <c r="B10" s="26">
        <v>5109</v>
      </c>
      <c r="C10" s="303"/>
      <c r="D10" s="27" t="s">
        <v>290</v>
      </c>
      <c r="E10" s="4">
        <v>1191</v>
      </c>
      <c r="F10" s="4">
        <v>2277843.6666666665</v>
      </c>
      <c r="G10" s="1">
        <v>1.6900000000000002</v>
      </c>
      <c r="H10" s="4">
        <v>1347836.4891518739</v>
      </c>
      <c r="I10" s="4">
        <v>233201</v>
      </c>
      <c r="J10" s="9">
        <v>0</v>
      </c>
      <c r="K10" s="3">
        <v>1.65</v>
      </c>
      <c r="L10" s="4">
        <v>2223930.2071005921</v>
      </c>
      <c r="M10" s="4">
        <v>217351.89166666669</v>
      </c>
      <c r="N10" s="4">
        <v>2441282.0987672587</v>
      </c>
      <c r="O10" s="10">
        <v>2049.775061937245</v>
      </c>
      <c r="P10" s="10">
        <v>2406.1713923879652</v>
      </c>
      <c r="Q10" s="10">
        <v>85.188240057287828</v>
      </c>
      <c r="R10" s="11">
        <v>157053.17093971893</v>
      </c>
      <c r="S10" s="12">
        <v>131.86664226676652</v>
      </c>
      <c r="T10" s="13">
        <v>90.668591236091331</v>
      </c>
      <c r="U10" s="11">
        <v>0</v>
      </c>
      <c r="V10" s="12">
        <v>0</v>
      </c>
      <c r="W10" s="14">
        <v>90.668591236091331</v>
      </c>
      <c r="X10" s="15">
        <v>0</v>
      </c>
      <c r="Y10" s="16">
        <v>0</v>
      </c>
      <c r="Z10" s="17">
        <v>0</v>
      </c>
      <c r="AA10" s="18">
        <v>0</v>
      </c>
      <c r="AB10" s="19">
        <v>90.668591236091331</v>
      </c>
      <c r="AC10" s="11">
        <v>157053.17093971893</v>
      </c>
      <c r="AD10" s="12">
        <v>131.86664226676652</v>
      </c>
      <c r="AE10" s="14">
        <v>90.668591236091331</v>
      </c>
      <c r="AF10" s="20"/>
      <c r="AG10" s="23">
        <v>0</v>
      </c>
      <c r="AH10" s="20"/>
      <c r="AI10" s="11">
        <v>194051.15962766763</v>
      </c>
      <c r="AJ10" s="12">
        <v>85.188240057287828</v>
      </c>
      <c r="AK10" s="12">
        <v>0</v>
      </c>
      <c r="AL10" s="21">
        <v>0</v>
      </c>
      <c r="AM10" s="22">
        <v>194051.15962766763</v>
      </c>
      <c r="AO10" s="23">
        <v>6988.0068170000004</v>
      </c>
      <c r="AQ10" s="23">
        <v>134783.64891518737</v>
      </c>
      <c r="AR10"/>
      <c r="AS10" s="349"/>
      <c r="AT10" s="106">
        <v>-596814.35</v>
      </c>
      <c r="AU10" s="106">
        <v>-241990.706959</v>
      </c>
      <c r="AV10" s="106">
        <v>-5038.7064950000004</v>
      </c>
      <c r="AW10" s="106">
        <v>-127702.97</v>
      </c>
      <c r="AX10" s="107">
        <v>-250861.14646399999</v>
      </c>
    </row>
    <row r="11" spans="1:50">
      <c r="A11" s="25">
        <v>310</v>
      </c>
      <c r="B11" s="304">
        <v>5110</v>
      </c>
      <c r="C11" s="303"/>
      <c r="D11" s="304" t="s">
        <v>291</v>
      </c>
      <c r="E11" s="4">
        <v>2378.3333333333335</v>
      </c>
      <c r="F11" s="4">
        <v>5285078.666666667</v>
      </c>
      <c r="G11" s="1">
        <v>1.7141666666666666</v>
      </c>
      <c r="H11" s="4">
        <v>3083651.3586768783</v>
      </c>
      <c r="I11" s="4">
        <v>364077.33333333331</v>
      </c>
      <c r="J11" s="9">
        <v>0</v>
      </c>
      <c r="K11" s="3">
        <v>1.65</v>
      </c>
      <c r="L11" s="4">
        <v>5088024.7418168494</v>
      </c>
      <c r="M11" s="4">
        <v>432549.72916666669</v>
      </c>
      <c r="N11" s="4">
        <v>5520574.4709835164</v>
      </c>
      <c r="O11" s="10">
        <v>2321.1945918641272</v>
      </c>
      <c r="P11" s="10">
        <v>2406.1713923879652</v>
      </c>
      <c r="Q11" s="10">
        <v>96.468381230336874</v>
      </c>
      <c r="R11" s="11">
        <v>74778.168180968671</v>
      </c>
      <c r="S11" s="12">
        <v>31.441416193820043</v>
      </c>
      <c r="T11" s="13">
        <v>97.775080175112251</v>
      </c>
      <c r="U11" s="11">
        <v>0</v>
      </c>
      <c r="V11" s="12">
        <v>0</v>
      </c>
      <c r="W11" s="14">
        <v>97.775080175112251</v>
      </c>
      <c r="X11" s="15">
        <v>0</v>
      </c>
      <c r="Y11" s="16">
        <v>0</v>
      </c>
      <c r="Z11" s="17">
        <v>0</v>
      </c>
      <c r="AA11" s="18">
        <v>0</v>
      </c>
      <c r="AB11" s="19">
        <v>97.775080175112251</v>
      </c>
      <c r="AC11" s="11">
        <v>74778.168180968671</v>
      </c>
      <c r="AD11" s="12">
        <v>31.441416193820043</v>
      </c>
      <c r="AE11" s="14">
        <v>97.775080175112251</v>
      </c>
      <c r="AF11" s="20"/>
      <c r="AG11" s="23">
        <v>0</v>
      </c>
      <c r="AH11" s="20"/>
      <c r="AI11" s="11">
        <v>158640.46986725699</v>
      </c>
      <c r="AJ11" s="12">
        <v>96.468381230336874</v>
      </c>
      <c r="AK11" s="12">
        <v>0</v>
      </c>
      <c r="AL11" s="21">
        <v>0</v>
      </c>
      <c r="AM11" s="22">
        <v>158640.46986725699</v>
      </c>
      <c r="AO11" s="23">
        <v>9152.9982060000002</v>
      </c>
      <c r="AQ11" s="23">
        <v>308365.13586768782</v>
      </c>
      <c r="AR11"/>
      <c r="AS11" s="349"/>
      <c r="AT11" s="106">
        <v>-1185704.1499999999</v>
      </c>
      <c r="AU11" s="106">
        <v>-480768.25930400001</v>
      </c>
      <c r="AV11" s="106">
        <v>-10010.509002999999</v>
      </c>
      <c r="AW11" s="106">
        <v>-167147.23000000001</v>
      </c>
      <c r="AX11" s="107">
        <v>-498391.35654200002</v>
      </c>
    </row>
    <row r="12" spans="1:50">
      <c r="A12" s="25">
        <v>311</v>
      </c>
      <c r="B12" s="26">
        <v>5111</v>
      </c>
      <c r="C12" s="7">
        <v>351</v>
      </c>
      <c r="D12" s="27" t="s">
        <v>292</v>
      </c>
      <c r="E12" s="4">
        <v>3599</v>
      </c>
      <c r="F12" s="4">
        <v>7019123</v>
      </c>
      <c r="G12" s="1">
        <v>1.64</v>
      </c>
      <c r="H12" s="4">
        <v>4279953.0487804888</v>
      </c>
      <c r="I12" s="4">
        <v>496483.33333333331</v>
      </c>
      <c r="J12" s="9">
        <v>0</v>
      </c>
      <c r="K12" s="3">
        <v>1.65</v>
      </c>
      <c r="L12" s="4">
        <v>7061922.5304878056</v>
      </c>
      <c r="M12" s="4">
        <v>599031.97916666663</v>
      </c>
      <c r="N12" s="4">
        <v>7660954.5096544726</v>
      </c>
      <c r="O12" s="10">
        <v>2128.6342066280836</v>
      </c>
      <c r="P12" s="10">
        <v>2406.1713923879652</v>
      </c>
      <c r="Q12" s="10">
        <v>88.465610278723972</v>
      </c>
      <c r="R12" s="11">
        <v>369576.84267343133</v>
      </c>
      <c r="S12" s="12">
        <v>102.68875873115624</v>
      </c>
      <c r="T12" s="13">
        <v>92.733334475596109</v>
      </c>
      <c r="U12" s="11">
        <v>0</v>
      </c>
      <c r="V12" s="12">
        <v>0</v>
      </c>
      <c r="W12" s="14">
        <v>92.733334475596109</v>
      </c>
      <c r="X12" s="15">
        <v>0</v>
      </c>
      <c r="Y12" s="16">
        <v>0</v>
      </c>
      <c r="Z12" s="17">
        <v>0</v>
      </c>
      <c r="AA12" s="18">
        <v>0</v>
      </c>
      <c r="AB12" s="19">
        <v>92.733334475596109</v>
      </c>
      <c r="AC12" s="11">
        <v>369576.84267343133</v>
      </c>
      <c r="AD12" s="12">
        <v>102.68875873115624</v>
      </c>
      <c r="AE12" s="14">
        <v>92.733334475596109</v>
      </c>
      <c r="AF12" s="20"/>
      <c r="AG12" s="23">
        <v>0</v>
      </c>
      <c r="AH12" s="20"/>
      <c r="AI12" s="11">
        <v>103563.20010999216</v>
      </c>
      <c r="AJ12" s="12">
        <v>88.465610278723972</v>
      </c>
      <c r="AK12" s="12">
        <v>0</v>
      </c>
      <c r="AL12" s="21">
        <v>0</v>
      </c>
      <c r="AM12" s="22">
        <v>103563.20010999216</v>
      </c>
      <c r="AO12" s="23">
        <v>22115.9776915</v>
      </c>
      <c r="AQ12" s="23">
        <v>427995.30487804883</v>
      </c>
      <c r="AR12"/>
      <c r="AS12" s="349"/>
      <c r="AT12" s="106">
        <v>-1825112.7</v>
      </c>
      <c r="AU12" s="106">
        <v>-740029.67232000001</v>
      </c>
      <c r="AV12" s="106">
        <v>-15408.824427</v>
      </c>
      <c r="AW12" s="106">
        <v>-200938.12</v>
      </c>
      <c r="AX12" s="107">
        <v>-767156.28607300005</v>
      </c>
    </row>
    <row r="13" spans="1:50">
      <c r="A13" s="25">
        <v>312</v>
      </c>
      <c r="B13" s="26">
        <v>5112</v>
      </c>
      <c r="C13" s="7"/>
      <c r="D13" s="27" t="s">
        <v>293</v>
      </c>
      <c r="E13" s="4">
        <v>2977.6666666666665</v>
      </c>
      <c r="F13" s="4">
        <v>5624621.666666667</v>
      </c>
      <c r="G13" s="1">
        <v>1.74</v>
      </c>
      <c r="H13" s="4">
        <v>3232541.1877394635</v>
      </c>
      <c r="I13" s="4">
        <v>473673</v>
      </c>
      <c r="J13" s="9">
        <v>0</v>
      </c>
      <c r="K13" s="3">
        <v>1.65</v>
      </c>
      <c r="L13" s="4">
        <v>5333692.9597701142</v>
      </c>
      <c r="M13" s="4">
        <v>583466.53749999998</v>
      </c>
      <c r="N13" s="4">
        <v>5917159.4972701138</v>
      </c>
      <c r="O13" s="10">
        <v>1987.1799498276439</v>
      </c>
      <c r="P13" s="10">
        <v>2406.1713923879652</v>
      </c>
      <c r="Q13" s="10">
        <v>82.586799764729136</v>
      </c>
      <c r="R13" s="11">
        <v>461618.23528826656</v>
      </c>
      <c r="S13" s="12">
        <v>155.0268337473189</v>
      </c>
      <c r="T13" s="13">
        <v>89.029683851779367</v>
      </c>
      <c r="U13" s="11">
        <v>0</v>
      </c>
      <c r="V13" s="12">
        <v>0</v>
      </c>
      <c r="W13" s="14">
        <v>89.029683851779367</v>
      </c>
      <c r="X13" s="15">
        <v>0</v>
      </c>
      <c r="Y13" s="16">
        <v>0</v>
      </c>
      <c r="Z13" s="17">
        <v>0</v>
      </c>
      <c r="AA13" s="18">
        <v>0</v>
      </c>
      <c r="AB13" s="19">
        <v>89.029683851779367</v>
      </c>
      <c r="AC13" s="11">
        <v>461618.23528826656</v>
      </c>
      <c r="AD13" s="12">
        <v>155.0268337473189</v>
      </c>
      <c r="AE13" s="14">
        <v>89.029683851779367</v>
      </c>
      <c r="AF13" s="20"/>
      <c r="AG13" s="23">
        <v>0</v>
      </c>
      <c r="AH13" s="20"/>
      <c r="AI13" s="11">
        <v>153660.44647287982</v>
      </c>
      <c r="AJ13" s="12">
        <v>82.586799764729136</v>
      </c>
      <c r="AK13" s="12">
        <v>0</v>
      </c>
      <c r="AL13" s="21">
        <v>0</v>
      </c>
      <c r="AM13" s="22">
        <v>153660.44647287982</v>
      </c>
      <c r="AO13" s="23">
        <v>13090.1192345</v>
      </c>
      <c r="AQ13" s="23">
        <v>323254.11877394636</v>
      </c>
      <c r="AR13"/>
      <c r="AS13" s="349"/>
      <c r="AT13" s="106">
        <v>-1472472.2</v>
      </c>
      <c r="AU13" s="106">
        <v>-597044.29194200004</v>
      </c>
      <c r="AV13" s="106">
        <v>-12431.597021</v>
      </c>
      <c r="AW13" s="106">
        <v>-257864.04</v>
      </c>
      <c r="AX13" s="107">
        <v>-618929.61695900001</v>
      </c>
    </row>
    <row r="14" spans="1:50">
      <c r="A14" s="25">
        <v>321</v>
      </c>
      <c r="B14" s="26">
        <v>4101</v>
      </c>
      <c r="C14" s="7"/>
      <c r="D14" s="27" t="s">
        <v>195</v>
      </c>
      <c r="E14" s="4">
        <v>4240</v>
      </c>
      <c r="F14" s="4">
        <v>6605690.666666667</v>
      </c>
      <c r="G14" s="1">
        <v>1.37</v>
      </c>
      <c r="H14" s="4">
        <v>4825324.6247732146</v>
      </c>
      <c r="I14" s="4">
        <v>699927.33333333337</v>
      </c>
      <c r="J14" s="9">
        <v>0</v>
      </c>
      <c r="K14" s="3">
        <v>1.65</v>
      </c>
      <c r="L14" s="4">
        <v>7961785.6308758035</v>
      </c>
      <c r="M14" s="4">
        <v>859247.28291666659</v>
      </c>
      <c r="N14" s="4">
        <v>8821032.9137924705</v>
      </c>
      <c r="O14" s="10">
        <v>2080.4322909887901</v>
      </c>
      <c r="P14" s="10">
        <v>2406.1713923879652</v>
      </c>
      <c r="Q14" s="10">
        <v>86.46234834186518</v>
      </c>
      <c r="R14" s="11">
        <v>511019.50227502576</v>
      </c>
      <c r="S14" s="12">
        <v>120.52346751769475</v>
      </c>
      <c r="T14" s="13">
        <v>91.471279455375068</v>
      </c>
      <c r="U14" s="11">
        <v>0</v>
      </c>
      <c r="V14" s="12">
        <v>0</v>
      </c>
      <c r="W14" s="14">
        <v>91.471279455375068</v>
      </c>
      <c r="X14" s="15">
        <v>0</v>
      </c>
      <c r="Y14" s="16">
        <v>0</v>
      </c>
      <c r="Z14" s="17">
        <v>0</v>
      </c>
      <c r="AA14" s="18">
        <v>0</v>
      </c>
      <c r="AB14" s="19">
        <v>91.471279455375068</v>
      </c>
      <c r="AC14" s="11">
        <v>511019.50227502576</v>
      </c>
      <c r="AD14" s="12">
        <v>120.52346751769475</v>
      </c>
      <c r="AE14" s="14">
        <v>91.471279455375068</v>
      </c>
      <c r="AF14" s="20"/>
      <c r="AG14" s="23">
        <v>0</v>
      </c>
      <c r="AH14" s="20"/>
      <c r="AI14" s="11">
        <v>0</v>
      </c>
      <c r="AJ14" s="12">
        <v>86.46234834186518</v>
      </c>
      <c r="AK14" s="12">
        <v>0</v>
      </c>
      <c r="AL14" s="21">
        <v>0</v>
      </c>
      <c r="AM14" s="22">
        <v>0</v>
      </c>
      <c r="AO14" s="23">
        <v>51651.096717</v>
      </c>
      <c r="AQ14" s="23">
        <v>482532.46247732145</v>
      </c>
      <c r="AR14"/>
      <c r="AS14" s="349"/>
      <c r="AT14" s="106">
        <v>-2111385.4500000002</v>
      </c>
      <c r="AU14" s="106">
        <v>-856104.88279499998</v>
      </c>
      <c r="AV14" s="106">
        <v>-17825.730944999999</v>
      </c>
      <c r="AW14" s="106">
        <v>-324566.09999999998</v>
      </c>
      <c r="AX14" s="107">
        <v>-887486.36296599999</v>
      </c>
    </row>
    <row r="15" spans="1:50">
      <c r="A15" s="25">
        <v>322</v>
      </c>
      <c r="B15" s="26">
        <v>4102</v>
      </c>
      <c r="C15" s="7"/>
      <c r="D15" s="27" t="s">
        <v>196</v>
      </c>
      <c r="E15" s="4">
        <v>458</v>
      </c>
      <c r="F15" s="4">
        <v>539199.33333333337</v>
      </c>
      <c r="G15" s="1">
        <v>1.6499999999999997</v>
      </c>
      <c r="H15" s="4">
        <v>326787.47474747477</v>
      </c>
      <c r="I15" s="4">
        <v>56846.333333333336</v>
      </c>
      <c r="J15" s="9">
        <v>0</v>
      </c>
      <c r="K15" s="3">
        <v>1.65</v>
      </c>
      <c r="L15" s="4">
        <v>539199.33333333337</v>
      </c>
      <c r="M15" s="4">
        <v>69663.824999999997</v>
      </c>
      <c r="N15" s="4">
        <v>608863.15833333333</v>
      </c>
      <c r="O15" s="10">
        <v>1329.3955422125182</v>
      </c>
      <c r="P15" s="10">
        <v>2406.1713923879652</v>
      </c>
      <c r="Q15" s="10">
        <v>55.249411842320235</v>
      </c>
      <c r="R15" s="11">
        <v>182470.43557073126</v>
      </c>
      <c r="S15" s="12">
        <v>398.4070645649154</v>
      </c>
      <c r="T15" s="13">
        <v>71.807129460661756</v>
      </c>
      <c r="U15" s="11">
        <v>156409</v>
      </c>
      <c r="V15" s="12">
        <v>341.50436681222709</v>
      </c>
      <c r="W15" s="14">
        <v>85.999982384297695</v>
      </c>
      <c r="X15" s="15">
        <v>0</v>
      </c>
      <c r="Y15" s="16">
        <v>0</v>
      </c>
      <c r="Z15" s="17">
        <v>156409</v>
      </c>
      <c r="AA15" s="18">
        <v>341.50436681222709</v>
      </c>
      <c r="AB15" s="19">
        <v>85.999982384297695</v>
      </c>
      <c r="AC15" s="11">
        <v>338879.43557073129</v>
      </c>
      <c r="AD15" s="12">
        <v>739.91143137714243</v>
      </c>
      <c r="AE15" s="14">
        <v>85.999982384297695</v>
      </c>
      <c r="AF15" s="20"/>
      <c r="AG15" s="23">
        <v>0</v>
      </c>
      <c r="AH15" s="20"/>
      <c r="AI15" s="11">
        <v>59395.075810487368</v>
      </c>
      <c r="AJ15" s="12">
        <v>55.249411842320235</v>
      </c>
      <c r="AK15" s="12">
        <v>0</v>
      </c>
      <c r="AL15" s="21">
        <v>0</v>
      </c>
      <c r="AM15" s="22">
        <v>59395.075810487368</v>
      </c>
      <c r="AO15" s="23">
        <v>1378.5999425</v>
      </c>
      <c r="AQ15" s="23">
        <v>32678.747474747477</v>
      </c>
      <c r="AR15"/>
      <c r="AS15" s="349"/>
      <c r="AT15" s="106">
        <v>-224362.55</v>
      </c>
      <c r="AU15" s="106">
        <v>-90972.440044000003</v>
      </c>
      <c r="AV15" s="106">
        <v>-1894.219122</v>
      </c>
      <c r="AW15" s="106">
        <v>-17293.93</v>
      </c>
      <c r="AX15" s="107">
        <v>-94307.136387999999</v>
      </c>
    </row>
    <row r="16" spans="1:50">
      <c r="A16" s="25">
        <v>323</v>
      </c>
      <c r="B16" s="26">
        <v>4103</v>
      </c>
      <c r="C16" s="7"/>
      <c r="D16" s="27" t="s">
        <v>197</v>
      </c>
      <c r="E16" s="4">
        <v>685.66666666666663</v>
      </c>
      <c r="F16" s="4">
        <v>1249740</v>
      </c>
      <c r="G16" s="1">
        <v>1.6000000000000003</v>
      </c>
      <c r="H16" s="4">
        <v>781087.5</v>
      </c>
      <c r="I16" s="4">
        <v>202338.66666666666</v>
      </c>
      <c r="J16" s="9">
        <v>0</v>
      </c>
      <c r="K16" s="3">
        <v>1.65</v>
      </c>
      <c r="L16" s="4">
        <v>1288794.375</v>
      </c>
      <c r="M16" s="4">
        <v>165187.29583333334</v>
      </c>
      <c r="N16" s="4">
        <v>1453981.6708333334</v>
      </c>
      <c r="O16" s="10">
        <v>2120.5371961594556</v>
      </c>
      <c r="P16" s="10">
        <v>2406.1713923879652</v>
      </c>
      <c r="Q16" s="10">
        <v>88.129100149219354</v>
      </c>
      <c r="R16" s="11">
        <v>72464.44346918544</v>
      </c>
      <c r="S16" s="12">
        <v>105.68465260454853</v>
      </c>
      <c r="T16" s="13">
        <v>92.521333094008199</v>
      </c>
      <c r="U16" s="11">
        <v>0</v>
      </c>
      <c r="V16" s="12">
        <v>0</v>
      </c>
      <c r="W16" s="14">
        <v>92.521333094008199</v>
      </c>
      <c r="X16" s="15">
        <v>0</v>
      </c>
      <c r="Y16" s="16">
        <v>0</v>
      </c>
      <c r="Z16" s="17">
        <v>0</v>
      </c>
      <c r="AA16" s="18">
        <v>0</v>
      </c>
      <c r="AB16" s="19">
        <v>92.521333094008199</v>
      </c>
      <c r="AC16" s="11">
        <v>72464.44346918544</v>
      </c>
      <c r="AD16" s="12">
        <v>105.68465260454853</v>
      </c>
      <c r="AE16" s="14">
        <v>92.521333094008199</v>
      </c>
      <c r="AF16" s="20"/>
      <c r="AG16" s="23">
        <v>0</v>
      </c>
      <c r="AH16" s="20"/>
      <c r="AI16" s="11">
        <v>23422.665853824827</v>
      </c>
      <c r="AJ16" s="12">
        <v>88.129100149219354</v>
      </c>
      <c r="AK16" s="12">
        <v>0</v>
      </c>
      <c r="AL16" s="21">
        <v>0</v>
      </c>
      <c r="AM16" s="22">
        <v>23422.665853824827</v>
      </c>
      <c r="AO16" s="23">
        <v>7223.8097635000004</v>
      </c>
      <c r="AQ16" s="23">
        <v>78108.75</v>
      </c>
      <c r="AR16"/>
      <c r="AS16" s="349"/>
      <c r="AT16" s="106">
        <v>-344220.7</v>
      </c>
      <c r="AU16" s="106">
        <v>-139571.40359900001</v>
      </c>
      <c r="AV16" s="106">
        <v>-2906.14192</v>
      </c>
      <c r="AW16" s="106">
        <v>-64690.76</v>
      </c>
      <c r="AX16" s="107">
        <v>-144687.54920499999</v>
      </c>
    </row>
    <row r="17" spans="1:50">
      <c r="A17" s="25">
        <v>324</v>
      </c>
      <c r="B17" s="26">
        <v>4104</v>
      </c>
      <c r="C17" s="7"/>
      <c r="D17" s="27" t="s">
        <v>198</v>
      </c>
      <c r="E17" s="4">
        <v>657</v>
      </c>
      <c r="F17" s="4">
        <v>1848325.6666666667</v>
      </c>
      <c r="G17" s="1">
        <v>1.5</v>
      </c>
      <c r="H17" s="4">
        <v>1232217.1111111112</v>
      </c>
      <c r="I17" s="4">
        <v>129791.66666666667</v>
      </c>
      <c r="J17" s="9">
        <v>0</v>
      </c>
      <c r="K17" s="3">
        <v>1.65</v>
      </c>
      <c r="L17" s="4">
        <v>2033158.2333333332</v>
      </c>
      <c r="M17" s="4">
        <v>149474.47500000001</v>
      </c>
      <c r="N17" s="4">
        <v>2182632.708333333</v>
      </c>
      <c r="O17" s="10">
        <v>3322.1197995941143</v>
      </c>
      <c r="P17" s="10">
        <v>2406.1713923879652</v>
      </c>
      <c r="Q17" s="10">
        <v>138.06663191590567</v>
      </c>
      <c r="R17" s="11">
        <v>-222657.89830774278</v>
      </c>
      <c r="S17" s="12">
        <v>-338.90091066627514</v>
      </c>
      <c r="T17" s="13">
        <v>123.98197810702057</v>
      </c>
      <c r="U17" s="11">
        <v>0</v>
      </c>
      <c r="V17" s="12">
        <v>0</v>
      </c>
      <c r="W17" s="14">
        <v>123.98197810702057</v>
      </c>
      <c r="X17" s="15">
        <v>0</v>
      </c>
      <c r="Y17" s="16">
        <v>0</v>
      </c>
      <c r="Z17" s="17">
        <v>0</v>
      </c>
      <c r="AA17" s="18">
        <v>0</v>
      </c>
      <c r="AB17" s="19">
        <v>123.98197810702057</v>
      </c>
      <c r="AC17" s="11">
        <v>-222657.89830774278</v>
      </c>
      <c r="AD17" s="12">
        <v>-338.90091066627514</v>
      </c>
      <c r="AE17" s="14">
        <v>123.98197810702057</v>
      </c>
      <c r="AF17" s="20"/>
      <c r="AG17" s="23">
        <v>0</v>
      </c>
      <c r="AH17" s="20"/>
      <c r="AI17" s="11">
        <v>19786.003542914608</v>
      </c>
      <c r="AJ17" s="12">
        <v>138.06663191590567</v>
      </c>
      <c r="AK17" s="12">
        <v>0</v>
      </c>
      <c r="AL17" s="21">
        <v>0</v>
      </c>
      <c r="AM17" s="22">
        <v>19786.003542914608</v>
      </c>
      <c r="AO17" s="23">
        <v>3052.4152009999998</v>
      </c>
      <c r="AQ17" s="23">
        <v>123221.7111111111</v>
      </c>
      <c r="AR17"/>
      <c r="AS17" s="349"/>
      <c r="AT17" s="106">
        <v>-326390.59999999998</v>
      </c>
      <c r="AU17" s="106">
        <v>-132341.80571499999</v>
      </c>
      <c r="AV17" s="106">
        <v>-2755.6079500000001</v>
      </c>
      <c r="AW17" s="106">
        <v>-45192.08</v>
      </c>
      <c r="AX17" s="107">
        <v>-137192.94234000001</v>
      </c>
    </row>
    <row r="18" spans="1:50">
      <c r="A18" s="25">
        <v>325</v>
      </c>
      <c r="B18" s="26">
        <v>4105</v>
      </c>
      <c r="C18" s="7"/>
      <c r="D18" s="27" t="s">
        <v>199</v>
      </c>
      <c r="E18" s="4">
        <v>200.33333333333334</v>
      </c>
      <c r="F18" s="4">
        <v>296663.66666666669</v>
      </c>
      <c r="G18" s="1">
        <v>1.6000000000000003</v>
      </c>
      <c r="H18" s="4">
        <v>185414.79166666666</v>
      </c>
      <c r="I18" s="4">
        <v>28702.333333333332</v>
      </c>
      <c r="J18" s="9">
        <v>0</v>
      </c>
      <c r="K18" s="3">
        <v>1.65</v>
      </c>
      <c r="L18" s="4">
        <v>305934.40625</v>
      </c>
      <c r="M18" s="4">
        <v>29547.141666666666</v>
      </c>
      <c r="N18" s="4">
        <v>335481.54791666666</v>
      </c>
      <c r="O18" s="10">
        <v>1674.6167117304492</v>
      </c>
      <c r="P18" s="10">
        <v>2406.1713923879652</v>
      </c>
      <c r="Q18" s="10">
        <v>69.596734340212706</v>
      </c>
      <c r="R18" s="11">
        <v>54225.27144593728</v>
      </c>
      <c r="S18" s="12">
        <v>270.67523184328093</v>
      </c>
      <c r="T18" s="13">
        <v>80.845942634334008</v>
      </c>
      <c r="U18" s="11">
        <v>24844</v>
      </c>
      <c r="V18" s="12">
        <v>124.01331114808652</v>
      </c>
      <c r="W18" s="14">
        <v>85.999910948495184</v>
      </c>
      <c r="X18" s="15">
        <v>0</v>
      </c>
      <c r="Y18" s="16">
        <v>0</v>
      </c>
      <c r="Z18" s="17">
        <v>24844</v>
      </c>
      <c r="AA18" s="18">
        <v>124.01331114808652</v>
      </c>
      <c r="AB18" s="19">
        <v>85.999910948495184</v>
      </c>
      <c r="AC18" s="11">
        <v>79069.27144593728</v>
      </c>
      <c r="AD18" s="12">
        <v>394.68854299136746</v>
      </c>
      <c r="AE18" s="14">
        <v>85.999910948495184</v>
      </c>
      <c r="AF18" s="20"/>
      <c r="AG18" s="23">
        <v>0</v>
      </c>
      <c r="AH18" s="20"/>
      <c r="AI18" s="11">
        <v>38928.033202439816</v>
      </c>
      <c r="AJ18" s="12">
        <v>69.596734340212706</v>
      </c>
      <c r="AK18" s="12">
        <v>0</v>
      </c>
      <c r="AL18" s="21">
        <v>0</v>
      </c>
      <c r="AM18" s="22">
        <v>38928.033202439816</v>
      </c>
      <c r="AO18" s="23">
        <v>662.95349999999996</v>
      </c>
      <c r="AQ18" s="23">
        <v>18541.479166666668</v>
      </c>
      <c r="AR18"/>
      <c r="AS18" s="349"/>
      <c r="AT18" s="106">
        <v>-98065.75</v>
      </c>
      <c r="AU18" s="106">
        <v>-39762.788363</v>
      </c>
      <c r="AV18" s="106">
        <v>-827.93683499999997</v>
      </c>
      <c r="AW18" s="106">
        <v>-7558.94</v>
      </c>
      <c r="AX18" s="107">
        <v>-41220.337759000002</v>
      </c>
    </row>
    <row r="19" spans="1:50">
      <c r="A19" s="25">
        <v>326</v>
      </c>
      <c r="B19" s="26">
        <v>4106</v>
      </c>
      <c r="C19" s="7"/>
      <c r="D19" s="27" t="s">
        <v>200</v>
      </c>
      <c r="E19" s="4">
        <v>735.33333333333337</v>
      </c>
      <c r="F19" s="4">
        <v>1114713.3333333333</v>
      </c>
      <c r="G19" s="1">
        <v>1.84</v>
      </c>
      <c r="H19" s="4">
        <v>605822.46376811585</v>
      </c>
      <c r="I19" s="4">
        <v>111851.66666666667</v>
      </c>
      <c r="J19" s="9">
        <v>0</v>
      </c>
      <c r="K19" s="3">
        <v>1.65</v>
      </c>
      <c r="L19" s="4">
        <v>999607.06521739124</v>
      </c>
      <c r="M19" s="4">
        <v>114193.8875</v>
      </c>
      <c r="N19" s="4">
        <v>1113800.9527173913</v>
      </c>
      <c r="O19" s="10">
        <v>1514.6885123083289</v>
      </c>
      <c r="P19" s="10">
        <v>2406.1713923879652</v>
      </c>
      <c r="Q19" s="10">
        <v>62.950150479725437</v>
      </c>
      <c r="R19" s="11">
        <v>242548.71879286692</v>
      </c>
      <c r="S19" s="12">
        <v>329.84866562946542</v>
      </c>
      <c r="T19" s="13">
        <v>76.658594802227029</v>
      </c>
      <c r="U19" s="11">
        <v>165281</v>
      </c>
      <c r="V19" s="12">
        <v>224.7701722574796</v>
      </c>
      <c r="W19" s="14">
        <v>85.999998035951378</v>
      </c>
      <c r="X19" s="15">
        <v>0</v>
      </c>
      <c r="Y19" s="16">
        <v>0</v>
      </c>
      <c r="Z19" s="17">
        <v>165281</v>
      </c>
      <c r="AA19" s="18">
        <v>224.7701722574796</v>
      </c>
      <c r="AB19" s="19">
        <v>85.999998035951378</v>
      </c>
      <c r="AC19" s="11">
        <v>407829.71879286692</v>
      </c>
      <c r="AD19" s="12">
        <v>554.61883788694502</v>
      </c>
      <c r="AE19" s="14">
        <v>85.999998035951378</v>
      </c>
      <c r="AF19" s="20"/>
      <c r="AG19" s="23">
        <v>0</v>
      </c>
      <c r="AH19" s="20"/>
      <c r="AI19" s="11">
        <v>89531.123541011213</v>
      </c>
      <c r="AJ19" s="12">
        <v>62.950150479725437</v>
      </c>
      <c r="AK19" s="12">
        <v>0</v>
      </c>
      <c r="AL19" s="21">
        <v>0</v>
      </c>
      <c r="AM19" s="22">
        <v>89531.123541011213</v>
      </c>
      <c r="AO19" s="23">
        <v>3076.3202305</v>
      </c>
      <c r="AQ19" s="23">
        <v>60582.246376811585</v>
      </c>
      <c r="AR19"/>
      <c r="AS19" s="349"/>
      <c r="AT19" s="106">
        <v>-368984.8</v>
      </c>
      <c r="AU19" s="106">
        <v>-149612.511772</v>
      </c>
      <c r="AV19" s="106">
        <v>-3115.2168790000001</v>
      </c>
      <c r="AW19" s="106">
        <v>-28441.45</v>
      </c>
      <c r="AX19" s="107">
        <v>-155096.72540699999</v>
      </c>
    </row>
    <row r="20" spans="1:50">
      <c r="A20" s="25">
        <v>329</v>
      </c>
      <c r="B20" s="26">
        <v>4109</v>
      </c>
      <c r="C20" s="7"/>
      <c r="D20" s="27" t="s">
        <v>201</v>
      </c>
      <c r="E20" s="4">
        <v>15091.666666666666</v>
      </c>
      <c r="F20" s="4">
        <v>29365479.333333332</v>
      </c>
      <c r="G20" s="1">
        <v>1.38</v>
      </c>
      <c r="H20" s="4">
        <v>21279332.850241546</v>
      </c>
      <c r="I20" s="4">
        <v>2752204.6666666665</v>
      </c>
      <c r="J20" s="9">
        <v>5483000</v>
      </c>
      <c r="K20" s="3">
        <v>1.65</v>
      </c>
      <c r="L20" s="4">
        <v>28555138.333333332</v>
      </c>
      <c r="M20" s="4">
        <v>3382346.4404166662</v>
      </c>
      <c r="N20" s="4">
        <v>31937484.77375</v>
      </c>
      <c r="O20" s="10">
        <v>2116.2331158752072</v>
      </c>
      <c r="P20" s="10">
        <v>2406.1713923879652</v>
      </c>
      <c r="Q20" s="10">
        <v>87.950223436701521</v>
      </c>
      <c r="R20" s="11">
        <v>1618991.1745241964</v>
      </c>
      <c r="S20" s="12">
        <v>107.27716230972037</v>
      </c>
      <c r="T20" s="13">
        <v>92.40864076512193</v>
      </c>
      <c r="U20" s="11">
        <v>0</v>
      </c>
      <c r="V20" s="12">
        <v>0</v>
      </c>
      <c r="W20" s="14">
        <v>92.40864076512193</v>
      </c>
      <c r="X20" s="15">
        <v>0</v>
      </c>
      <c r="Y20" s="16">
        <v>0</v>
      </c>
      <c r="Z20" s="17">
        <v>0</v>
      </c>
      <c r="AA20" s="18">
        <v>0</v>
      </c>
      <c r="AB20" s="19">
        <v>92.40864076512193</v>
      </c>
      <c r="AC20" s="11">
        <v>1618991.1745241964</v>
      </c>
      <c r="AD20" s="12">
        <v>107.27716230972037</v>
      </c>
      <c r="AE20" s="14">
        <v>92.40864076512193</v>
      </c>
      <c r="AF20" s="20"/>
      <c r="AG20" s="23">
        <v>0</v>
      </c>
      <c r="AH20" s="20"/>
      <c r="AI20" s="11">
        <v>0</v>
      </c>
      <c r="AJ20" s="12">
        <v>87.950223436701521</v>
      </c>
      <c r="AK20" s="12">
        <v>0</v>
      </c>
      <c r="AL20" s="21">
        <v>0</v>
      </c>
      <c r="AM20" s="22">
        <v>0</v>
      </c>
      <c r="AO20" s="23">
        <v>261502.87578249999</v>
      </c>
      <c r="AQ20" s="23">
        <v>2127933.2850241549</v>
      </c>
      <c r="AR20"/>
      <c r="AS20" s="349"/>
      <c r="AT20" s="106">
        <v>-7501535.1500000004</v>
      </c>
      <c r="AU20" s="106">
        <v>-3041652.4876410002</v>
      </c>
      <c r="AV20" s="106">
        <v>-63332.986367999998</v>
      </c>
      <c r="AW20" s="106">
        <v>-1650968.02</v>
      </c>
      <c r="AX20" s="107">
        <v>-3153147.655051</v>
      </c>
    </row>
    <row r="21" spans="1:50">
      <c r="A21" s="25">
        <v>331</v>
      </c>
      <c r="B21" s="26">
        <v>4111</v>
      </c>
      <c r="C21" s="7"/>
      <c r="D21" s="27" t="s">
        <v>202</v>
      </c>
      <c r="E21" s="4">
        <v>2472.3333333333335</v>
      </c>
      <c r="F21" s="4">
        <v>3970444.3333333335</v>
      </c>
      <c r="G21" s="1">
        <v>1.5333333333333332</v>
      </c>
      <c r="H21" s="4">
        <v>2592118.5277777775</v>
      </c>
      <c r="I21" s="4">
        <v>356482.33333333331</v>
      </c>
      <c r="J21" s="9">
        <v>0</v>
      </c>
      <c r="K21" s="3">
        <v>1.65</v>
      </c>
      <c r="L21" s="4">
        <v>4276995.5708333328</v>
      </c>
      <c r="M21" s="4">
        <v>434510.4375</v>
      </c>
      <c r="N21" s="4">
        <v>4711506.0083333328</v>
      </c>
      <c r="O21" s="10">
        <v>1905.6920621545096</v>
      </c>
      <c r="P21" s="10">
        <v>2406.1713923879652</v>
      </c>
      <c r="Q21" s="10">
        <v>79.200179512700331</v>
      </c>
      <c r="R21" s="11">
        <v>457820.14038879005</v>
      </c>
      <c r="S21" s="12">
        <v>185.17735218637861</v>
      </c>
      <c r="T21" s="13">
        <v>86.896113093001219</v>
      </c>
      <c r="U21" s="11">
        <v>0</v>
      </c>
      <c r="V21" s="12">
        <v>0</v>
      </c>
      <c r="W21" s="14">
        <v>86.896113093001219</v>
      </c>
      <c r="X21" s="15">
        <v>0</v>
      </c>
      <c r="Y21" s="16">
        <v>0</v>
      </c>
      <c r="Z21" s="17">
        <v>0</v>
      </c>
      <c r="AA21" s="18">
        <v>0</v>
      </c>
      <c r="AB21" s="19">
        <v>86.896113093001219</v>
      </c>
      <c r="AC21" s="11">
        <v>457820.14038879005</v>
      </c>
      <c r="AD21" s="12">
        <v>185.17735218637861</v>
      </c>
      <c r="AE21" s="14">
        <v>86.896113093001219</v>
      </c>
      <c r="AF21" s="20"/>
      <c r="AG21" s="23">
        <v>0</v>
      </c>
      <c r="AH21" s="20"/>
      <c r="AI21" s="11">
        <v>0</v>
      </c>
      <c r="AJ21" s="12">
        <v>79.200179512700331</v>
      </c>
      <c r="AK21" s="12">
        <v>0</v>
      </c>
      <c r="AL21" s="21">
        <v>0</v>
      </c>
      <c r="AM21" s="22">
        <v>0</v>
      </c>
      <c r="AO21" s="23">
        <v>33335.275858499997</v>
      </c>
      <c r="AQ21" s="23">
        <v>259211.85277777779</v>
      </c>
      <c r="AR21"/>
      <c r="AS21" s="349"/>
      <c r="AT21" s="106">
        <v>-1231270.05</v>
      </c>
      <c r="AU21" s="106">
        <v>-499243.89834100002</v>
      </c>
      <c r="AV21" s="106">
        <v>-10395.206926999999</v>
      </c>
      <c r="AW21" s="106">
        <v>-188893.35</v>
      </c>
      <c r="AX21" s="107">
        <v>-517544.24075400003</v>
      </c>
    </row>
    <row r="22" spans="1:50">
      <c r="A22" s="25">
        <v>332</v>
      </c>
      <c r="B22" s="26">
        <v>4112</v>
      </c>
      <c r="C22" s="7"/>
      <c r="D22" s="27" t="s">
        <v>203</v>
      </c>
      <c r="E22" s="4">
        <v>3139</v>
      </c>
      <c r="F22" s="4">
        <v>4706951.666666667</v>
      </c>
      <c r="G22" s="1">
        <v>1.4533333333333331</v>
      </c>
      <c r="H22" s="4">
        <v>3244908.4491634495</v>
      </c>
      <c r="I22" s="4">
        <v>471492.33333333331</v>
      </c>
      <c r="J22" s="9">
        <v>0</v>
      </c>
      <c r="K22" s="3">
        <v>1.65</v>
      </c>
      <c r="L22" s="4">
        <v>5354098.9411196904</v>
      </c>
      <c r="M22" s="4">
        <v>582983.28749999998</v>
      </c>
      <c r="N22" s="4">
        <v>5937082.2286196901</v>
      </c>
      <c r="O22" s="10">
        <v>1891.3928730868715</v>
      </c>
      <c r="P22" s="10">
        <v>2406.1713923879652</v>
      </c>
      <c r="Q22" s="10">
        <v>78.605908085782275</v>
      </c>
      <c r="R22" s="11">
        <v>597879.21567186934</v>
      </c>
      <c r="S22" s="12">
        <v>190.46805214140468</v>
      </c>
      <c r="T22" s="13">
        <v>86.521722094042829</v>
      </c>
      <c r="U22" s="11">
        <v>0</v>
      </c>
      <c r="V22" s="12">
        <v>0</v>
      </c>
      <c r="W22" s="14">
        <v>86.521722094042829</v>
      </c>
      <c r="X22" s="15">
        <v>0</v>
      </c>
      <c r="Y22" s="16">
        <v>0</v>
      </c>
      <c r="Z22" s="17">
        <v>0</v>
      </c>
      <c r="AA22" s="18">
        <v>0</v>
      </c>
      <c r="AB22" s="19">
        <v>86.521722094042829</v>
      </c>
      <c r="AC22" s="11">
        <v>597879.21567186934</v>
      </c>
      <c r="AD22" s="12">
        <v>190.46805214140468</v>
      </c>
      <c r="AE22" s="14">
        <v>86.521722094042829</v>
      </c>
      <c r="AF22" s="20"/>
      <c r="AG22" s="23">
        <v>0</v>
      </c>
      <c r="AH22" s="20"/>
      <c r="AI22" s="11">
        <v>100190.75551957203</v>
      </c>
      <c r="AJ22" s="12">
        <v>78.605908085782275</v>
      </c>
      <c r="AK22" s="12">
        <v>0</v>
      </c>
      <c r="AL22" s="21">
        <v>0</v>
      </c>
      <c r="AM22" s="22">
        <v>100190.75551957203</v>
      </c>
      <c r="AO22" s="23">
        <v>17738.277243500001</v>
      </c>
      <c r="AQ22" s="23">
        <v>324490.84491634491</v>
      </c>
      <c r="AR22"/>
      <c r="AS22" s="349"/>
      <c r="AT22" s="106">
        <v>-1556174.8</v>
      </c>
      <c r="AU22" s="106">
        <v>-630983.23756599997</v>
      </c>
      <c r="AV22" s="106">
        <v>-13138.27038</v>
      </c>
      <c r="AW22" s="106">
        <v>-267151.89</v>
      </c>
      <c r="AX22" s="107">
        <v>-654112.63252099999</v>
      </c>
    </row>
    <row r="23" spans="1:50">
      <c r="A23" s="25">
        <v>333</v>
      </c>
      <c r="B23" s="26">
        <v>4113</v>
      </c>
      <c r="C23" s="7"/>
      <c r="D23" s="27" t="s">
        <v>204</v>
      </c>
      <c r="E23" s="4">
        <v>1539.6666666666667</v>
      </c>
      <c r="F23" s="4">
        <v>2398453</v>
      </c>
      <c r="G23" s="1">
        <v>1.6733333333333331</v>
      </c>
      <c r="H23" s="4">
        <v>1432302.4904214561</v>
      </c>
      <c r="I23" s="4">
        <v>249786.66666666666</v>
      </c>
      <c r="J23" s="9">
        <v>0</v>
      </c>
      <c r="K23" s="3">
        <v>1.65</v>
      </c>
      <c r="L23" s="4">
        <v>2363299.1091954024</v>
      </c>
      <c r="M23" s="4">
        <v>274429.47500000003</v>
      </c>
      <c r="N23" s="4">
        <v>2637728.5841954025</v>
      </c>
      <c r="O23" s="10">
        <v>1713.1815874834829</v>
      </c>
      <c r="P23" s="10">
        <v>2406.1713923879652</v>
      </c>
      <c r="Q23" s="10">
        <v>71.199482834149407</v>
      </c>
      <c r="R23" s="11">
        <v>394780.12209196901</v>
      </c>
      <c r="S23" s="12">
        <v>256.40622781465834</v>
      </c>
      <c r="T23" s="13">
        <v>81.855674185514118</v>
      </c>
      <c r="U23" s="11">
        <v>153535</v>
      </c>
      <c r="V23" s="12">
        <v>99.719636284910152</v>
      </c>
      <c r="W23" s="14">
        <v>86.00000224960705</v>
      </c>
      <c r="X23" s="15">
        <v>0</v>
      </c>
      <c r="Y23" s="16">
        <v>0</v>
      </c>
      <c r="Z23" s="17">
        <v>153535</v>
      </c>
      <c r="AA23" s="18">
        <v>99.719636284910152</v>
      </c>
      <c r="AB23" s="19">
        <v>86.00000224960705</v>
      </c>
      <c r="AC23" s="11">
        <v>548315.12209196901</v>
      </c>
      <c r="AD23" s="12">
        <v>356.1258640995685</v>
      </c>
      <c r="AE23" s="14">
        <v>86.00000224960705</v>
      </c>
      <c r="AF23" s="20"/>
      <c r="AG23" s="23">
        <v>0</v>
      </c>
      <c r="AH23" s="20"/>
      <c r="AI23" s="11">
        <v>2544.8987892782366</v>
      </c>
      <c r="AJ23" s="12">
        <v>71.199482834149407</v>
      </c>
      <c r="AK23" s="12">
        <v>0</v>
      </c>
      <c r="AL23" s="21">
        <v>0</v>
      </c>
      <c r="AM23" s="22">
        <v>2544.8987892782366</v>
      </c>
      <c r="AO23" s="23">
        <v>18117.2144725</v>
      </c>
      <c r="AQ23" s="23">
        <v>143230.24904214559</v>
      </c>
      <c r="AR23"/>
      <c r="AS23" s="349"/>
      <c r="AT23" s="106">
        <v>-755799.75</v>
      </c>
      <c r="AU23" s="106">
        <v>-306454.62142699998</v>
      </c>
      <c r="AV23" s="106">
        <v>-6380.9677270000002</v>
      </c>
      <c r="AW23" s="106">
        <v>-130566.76</v>
      </c>
      <c r="AX23" s="107">
        <v>-317688.05767900002</v>
      </c>
    </row>
    <row r="24" spans="1:50">
      <c r="A24" s="25">
        <v>334</v>
      </c>
      <c r="B24" s="26">
        <v>4114</v>
      </c>
      <c r="C24" s="7"/>
      <c r="D24" s="27" t="s">
        <v>205</v>
      </c>
      <c r="E24" s="4">
        <v>425.66666666666669</v>
      </c>
      <c r="F24" s="4">
        <v>583975.33333333337</v>
      </c>
      <c r="G24" s="1">
        <v>1.74</v>
      </c>
      <c r="H24" s="4">
        <v>335618.0076628353</v>
      </c>
      <c r="I24" s="4">
        <v>56711.666666666664</v>
      </c>
      <c r="J24" s="9">
        <v>0</v>
      </c>
      <c r="K24" s="3">
        <v>1.65</v>
      </c>
      <c r="L24" s="4">
        <v>553769.71264367818</v>
      </c>
      <c r="M24" s="4">
        <v>69104.841666666674</v>
      </c>
      <c r="N24" s="4">
        <v>622874.55431034486</v>
      </c>
      <c r="O24" s="10">
        <v>1463.2918268841304</v>
      </c>
      <c r="P24" s="10">
        <v>2406.1713923879652</v>
      </c>
      <c r="Q24" s="10">
        <v>60.814114551994173</v>
      </c>
      <c r="R24" s="11">
        <v>148500.38863496899</v>
      </c>
      <c r="S24" s="12">
        <v>348.86543923641892</v>
      </c>
      <c r="T24" s="13">
        <v>75.312892167756345</v>
      </c>
      <c r="U24" s="11">
        <v>109460</v>
      </c>
      <c r="V24" s="12">
        <v>257.14956930305402</v>
      </c>
      <c r="W24" s="14">
        <v>85.999976642144105</v>
      </c>
      <c r="X24" s="15">
        <v>0</v>
      </c>
      <c r="Y24" s="16">
        <v>0</v>
      </c>
      <c r="Z24" s="17">
        <v>109460</v>
      </c>
      <c r="AA24" s="18">
        <v>257.14956930305402</v>
      </c>
      <c r="AB24" s="19">
        <v>85.999976642144105</v>
      </c>
      <c r="AC24" s="11">
        <v>257960.38863496899</v>
      </c>
      <c r="AD24" s="12">
        <v>606.015008539473</v>
      </c>
      <c r="AE24" s="14">
        <v>85.999976642144105</v>
      </c>
      <c r="AF24" s="20"/>
      <c r="AG24" s="23">
        <v>0</v>
      </c>
      <c r="AH24" s="20"/>
      <c r="AI24" s="11">
        <v>45074.282863053755</v>
      </c>
      <c r="AJ24" s="12">
        <v>60.814114551994173</v>
      </c>
      <c r="AK24" s="12">
        <v>0</v>
      </c>
      <c r="AL24" s="21">
        <v>0</v>
      </c>
      <c r="AM24" s="22">
        <v>45074.282863053755</v>
      </c>
      <c r="AO24" s="23">
        <v>3999.1827149999999</v>
      </c>
      <c r="AQ24" s="23">
        <v>33561.800766283523</v>
      </c>
      <c r="AR24"/>
      <c r="AS24" s="349"/>
      <c r="AT24" s="106">
        <v>-210989.95</v>
      </c>
      <c r="AU24" s="106">
        <v>-85550.241630000004</v>
      </c>
      <c r="AV24" s="106">
        <v>-1781.3186450000001</v>
      </c>
      <c r="AW24" s="106">
        <v>-36296.97</v>
      </c>
      <c r="AX24" s="107">
        <v>-88686.181238999998</v>
      </c>
    </row>
    <row r="25" spans="1:50">
      <c r="A25" s="25">
        <v>335</v>
      </c>
      <c r="B25" s="26">
        <v>4115</v>
      </c>
      <c r="C25" s="7"/>
      <c r="D25" s="27" t="s">
        <v>206</v>
      </c>
      <c r="E25" s="4">
        <v>239</v>
      </c>
      <c r="F25" s="4">
        <v>346921.66666666669</v>
      </c>
      <c r="G25" s="1">
        <v>1.8999999999999997</v>
      </c>
      <c r="H25" s="4">
        <v>182590.35087719301</v>
      </c>
      <c r="I25" s="4">
        <v>24413</v>
      </c>
      <c r="J25" s="9">
        <v>0</v>
      </c>
      <c r="K25" s="3">
        <v>1.65</v>
      </c>
      <c r="L25" s="4">
        <v>301274.07894736837</v>
      </c>
      <c r="M25" s="4">
        <v>29283.587500000005</v>
      </c>
      <c r="N25" s="4">
        <v>330557.66644736839</v>
      </c>
      <c r="O25" s="10">
        <v>1383.0864704910812</v>
      </c>
      <c r="P25" s="10">
        <v>2406.1713923879652</v>
      </c>
      <c r="Q25" s="10">
        <v>57.480796042482233</v>
      </c>
      <c r="R25" s="11">
        <v>90471.399643341458</v>
      </c>
      <c r="S25" s="12">
        <v>378.54142110184711</v>
      </c>
      <c r="T25" s="13">
        <v>73.212901506763799</v>
      </c>
      <c r="U25" s="11">
        <v>73535</v>
      </c>
      <c r="V25" s="12">
        <v>307.67782426778246</v>
      </c>
      <c r="W25" s="14">
        <v>85.99993011333504</v>
      </c>
      <c r="X25" s="15">
        <v>0</v>
      </c>
      <c r="Y25" s="16">
        <v>0</v>
      </c>
      <c r="Z25" s="17">
        <v>73535</v>
      </c>
      <c r="AA25" s="18">
        <v>307.67782426778246</v>
      </c>
      <c r="AB25" s="19">
        <v>85.99993011333504</v>
      </c>
      <c r="AC25" s="11">
        <v>164006.39964334146</v>
      </c>
      <c r="AD25" s="12">
        <v>686.21924536962956</v>
      </c>
      <c r="AE25" s="14">
        <v>85.99993011333504</v>
      </c>
      <c r="AF25" s="20"/>
      <c r="AG25" s="23">
        <v>0</v>
      </c>
      <c r="AH25" s="20"/>
      <c r="AI25" s="11">
        <v>23951.992378486262</v>
      </c>
      <c r="AJ25" s="12">
        <v>57.480796042482233</v>
      </c>
      <c r="AK25" s="12">
        <v>0</v>
      </c>
      <c r="AL25" s="21">
        <v>0</v>
      </c>
      <c r="AM25" s="22">
        <v>23951.992378486262</v>
      </c>
      <c r="AO25" s="23">
        <v>1602.469726</v>
      </c>
      <c r="AQ25" s="23">
        <v>18259.035087719301</v>
      </c>
      <c r="AR25"/>
      <c r="AS25" s="349"/>
      <c r="AT25" s="106">
        <v>-118867.6</v>
      </c>
      <c r="AU25" s="106">
        <v>-48197.319228</v>
      </c>
      <c r="AV25" s="106">
        <v>-1003.5598</v>
      </c>
      <c r="AW25" s="106">
        <v>-9162.35</v>
      </c>
      <c r="AX25" s="107">
        <v>-49964.045768999997</v>
      </c>
    </row>
    <row r="26" spans="1:50">
      <c r="A26" s="25">
        <v>336</v>
      </c>
      <c r="B26" s="26">
        <v>4116</v>
      </c>
      <c r="C26" s="7"/>
      <c r="D26" s="27" t="s">
        <v>207</v>
      </c>
      <c r="E26" s="4">
        <v>189.66666666666666</v>
      </c>
      <c r="F26" s="4">
        <v>318969</v>
      </c>
      <c r="G26" s="1">
        <v>1.89</v>
      </c>
      <c r="H26" s="4">
        <v>168766.66666666666</v>
      </c>
      <c r="I26" s="4">
        <v>18320</v>
      </c>
      <c r="J26" s="9">
        <v>0</v>
      </c>
      <c r="K26" s="3">
        <v>1.65</v>
      </c>
      <c r="L26" s="4">
        <v>278465</v>
      </c>
      <c r="M26" s="4">
        <v>22189.0625</v>
      </c>
      <c r="N26" s="4">
        <v>300654.0625</v>
      </c>
      <c r="O26" s="10">
        <v>1585.1708040421793</v>
      </c>
      <c r="P26" s="10">
        <v>2406.1713923879652</v>
      </c>
      <c r="Q26" s="10">
        <v>65.879380374022432</v>
      </c>
      <c r="R26" s="11">
        <v>57615.084621479415</v>
      </c>
      <c r="S26" s="12">
        <v>303.77021768794071</v>
      </c>
      <c r="T26" s="13">
        <v>78.504009635634119</v>
      </c>
      <c r="U26" s="11">
        <v>34209</v>
      </c>
      <c r="V26" s="12">
        <v>180.36379613356766</v>
      </c>
      <c r="W26" s="14">
        <v>85.999892792759042</v>
      </c>
      <c r="X26" s="15">
        <v>0</v>
      </c>
      <c r="Y26" s="16">
        <v>0</v>
      </c>
      <c r="Z26" s="17">
        <v>34209</v>
      </c>
      <c r="AA26" s="18">
        <v>180.36379613356766</v>
      </c>
      <c r="AB26" s="19">
        <v>85.999892792759042</v>
      </c>
      <c r="AC26" s="11">
        <v>91824.084621479415</v>
      </c>
      <c r="AD26" s="12">
        <v>484.13401382150835</v>
      </c>
      <c r="AE26" s="14">
        <v>85.999892792759042</v>
      </c>
      <c r="AF26" s="20"/>
      <c r="AG26" s="23">
        <v>0</v>
      </c>
      <c r="AH26" s="20"/>
      <c r="AI26" s="11">
        <v>27293.870082396359</v>
      </c>
      <c r="AJ26" s="12">
        <v>65.879380374022432</v>
      </c>
      <c r="AK26" s="12">
        <v>0</v>
      </c>
      <c r="AL26" s="21">
        <v>0</v>
      </c>
      <c r="AM26" s="22">
        <v>27293.870082396359</v>
      </c>
      <c r="AO26" s="23">
        <v>450.09049249999998</v>
      </c>
      <c r="AQ26" s="23">
        <v>16876.666666666668</v>
      </c>
      <c r="AR26"/>
      <c r="AS26" s="349"/>
      <c r="AT26" s="106">
        <v>-94598.8</v>
      </c>
      <c r="AU26" s="106">
        <v>-38357.033218999997</v>
      </c>
      <c r="AV26" s="106">
        <v>-798.66634099999999</v>
      </c>
      <c r="AW26" s="106">
        <v>-7291.7</v>
      </c>
      <c r="AX26" s="107">
        <v>-39763.053091000002</v>
      </c>
    </row>
    <row r="27" spans="1:50">
      <c r="A27" s="25">
        <v>337</v>
      </c>
      <c r="B27" s="26">
        <v>4117</v>
      </c>
      <c r="C27" s="7"/>
      <c r="D27" s="27" t="s">
        <v>208</v>
      </c>
      <c r="E27" s="4">
        <v>3856.6666666666665</v>
      </c>
      <c r="F27" s="4">
        <v>5398201</v>
      </c>
      <c r="G27" s="1">
        <v>1.45</v>
      </c>
      <c r="H27" s="4">
        <v>3722897.2413793108</v>
      </c>
      <c r="I27" s="4">
        <v>759498.66666666663</v>
      </c>
      <c r="J27" s="9">
        <v>0</v>
      </c>
      <c r="K27" s="3">
        <v>1.65</v>
      </c>
      <c r="L27" s="4">
        <v>6142780.4482758613</v>
      </c>
      <c r="M27" s="4">
        <v>759431.47500000009</v>
      </c>
      <c r="N27" s="4">
        <v>6902211.9232758619</v>
      </c>
      <c r="O27" s="10">
        <v>1789.6832990343635</v>
      </c>
      <c r="P27" s="10">
        <v>2406.1713923879652</v>
      </c>
      <c r="Q27" s="10">
        <v>74.37887860757175</v>
      </c>
      <c r="R27" s="11">
        <v>879707.95961247769</v>
      </c>
      <c r="S27" s="12">
        <v>228.10059454083259</v>
      </c>
      <c r="T27" s="13">
        <v>83.858693522770196</v>
      </c>
      <c r="U27" s="11">
        <v>198709</v>
      </c>
      <c r="V27" s="12">
        <v>51.523509075194468</v>
      </c>
      <c r="W27" s="14">
        <v>86.00000021597549</v>
      </c>
      <c r="X27" s="15">
        <v>0</v>
      </c>
      <c r="Y27" s="16">
        <v>0</v>
      </c>
      <c r="Z27" s="17">
        <v>198709</v>
      </c>
      <c r="AA27" s="18">
        <v>51.523509075194468</v>
      </c>
      <c r="AB27" s="19">
        <v>86.00000021597549</v>
      </c>
      <c r="AC27" s="11">
        <v>1078416.9596124776</v>
      </c>
      <c r="AD27" s="12">
        <v>279.62410361602707</v>
      </c>
      <c r="AE27" s="14">
        <v>86.00000021597549</v>
      </c>
      <c r="AF27" s="20"/>
      <c r="AG27" s="23">
        <v>0</v>
      </c>
      <c r="AH27" s="20"/>
      <c r="AI27" s="11">
        <v>0</v>
      </c>
      <c r="AJ27" s="12">
        <v>74.37887860757175</v>
      </c>
      <c r="AK27" s="12">
        <v>0</v>
      </c>
      <c r="AL27" s="21">
        <v>0</v>
      </c>
      <c r="AM27" s="22">
        <v>0</v>
      </c>
      <c r="AO27" s="23">
        <v>48386.651257999998</v>
      </c>
      <c r="AQ27" s="23">
        <v>372289.72413793107</v>
      </c>
      <c r="AR27"/>
      <c r="AS27" s="349"/>
      <c r="AT27" s="106">
        <v>-1906834.15</v>
      </c>
      <c r="AU27" s="106">
        <v>-773165.32928900002</v>
      </c>
      <c r="AV27" s="106">
        <v>-16098.771789</v>
      </c>
      <c r="AW27" s="106">
        <v>-348688.41</v>
      </c>
      <c r="AX27" s="107">
        <v>-801506.56753899995</v>
      </c>
    </row>
    <row r="28" spans="1:50">
      <c r="A28" s="25">
        <v>338</v>
      </c>
      <c r="B28" s="26">
        <v>4118</v>
      </c>
      <c r="C28" s="7"/>
      <c r="D28" s="27" t="s">
        <v>209</v>
      </c>
      <c r="E28" s="4">
        <v>1416.3333333333333</v>
      </c>
      <c r="F28" s="4">
        <v>1983347.3333333333</v>
      </c>
      <c r="G28" s="1">
        <v>1.5333333333333332</v>
      </c>
      <c r="H28" s="4">
        <v>1292239.7083333333</v>
      </c>
      <c r="I28" s="4">
        <v>221554</v>
      </c>
      <c r="J28" s="9">
        <v>0</v>
      </c>
      <c r="K28" s="3">
        <v>1.65</v>
      </c>
      <c r="L28" s="4">
        <v>2132195.5187499998</v>
      </c>
      <c r="M28" s="4">
        <v>271453.71666666673</v>
      </c>
      <c r="N28" s="4">
        <v>2403649.2354166666</v>
      </c>
      <c r="O28" s="10">
        <v>1697.0928939162156</v>
      </c>
      <c r="P28" s="10">
        <v>2406.1713923879652</v>
      </c>
      <c r="Q28" s="10">
        <v>70.530839959491161</v>
      </c>
      <c r="R28" s="11">
        <v>371587.85993413045</v>
      </c>
      <c r="S28" s="12">
        <v>262.35904443454729</v>
      </c>
      <c r="T28" s="13">
        <v>81.434429174479433</v>
      </c>
      <c r="U28" s="11">
        <v>155592</v>
      </c>
      <c r="V28" s="12">
        <v>109.85549541068487</v>
      </c>
      <c r="W28" s="14">
        <v>86.000001508944791</v>
      </c>
      <c r="X28" s="15">
        <v>0</v>
      </c>
      <c r="Y28" s="16">
        <v>0</v>
      </c>
      <c r="Z28" s="17">
        <v>155592</v>
      </c>
      <c r="AA28" s="18">
        <v>109.85549541068487</v>
      </c>
      <c r="AB28" s="19">
        <v>86.000001508944791</v>
      </c>
      <c r="AC28" s="11">
        <v>527179.85993413045</v>
      </c>
      <c r="AD28" s="12">
        <v>372.21453984523214</v>
      </c>
      <c r="AE28" s="14">
        <v>86.000001508944791</v>
      </c>
      <c r="AF28" s="20"/>
      <c r="AG28" s="23">
        <v>0</v>
      </c>
      <c r="AH28" s="20"/>
      <c r="AI28" s="11">
        <v>0</v>
      </c>
      <c r="AJ28" s="12">
        <v>70.530839959491161</v>
      </c>
      <c r="AK28" s="12">
        <v>0</v>
      </c>
      <c r="AL28" s="21">
        <v>0</v>
      </c>
      <c r="AM28" s="22">
        <v>0</v>
      </c>
      <c r="AO28" s="23">
        <v>12551.7510525</v>
      </c>
      <c r="AQ28" s="23">
        <v>129223.97083333333</v>
      </c>
      <c r="AR28"/>
      <c r="AS28" s="349"/>
      <c r="AT28" s="106">
        <v>-697356.5</v>
      </c>
      <c r="AU28" s="106">
        <v>-282757.60613999999</v>
      </c>
      <c r="AV28" s="106">
        <v>-5887.5508259999997</v>
      </c>
      <c r="AW28" s="106">
        <v>-105402.08</v>
      </c>
      <c r="AX28" s="107">
        <v>-293122.40184300003</v>
      </c>
    </row>
    <row r="29" spans="1:50">
      <c r="A29" s="25">
        <v>339</v>
      </c>
      <c r="B29" s="26">
        <v>4119</v>
      </c>
      <c r="C29" s="7"/>
      <c r="D29" s="27" t="s">
        <v>210</v>
      </c>
      <c r="E29" s="4">
        <v>414</v>
      </c>
      <c r="F29" s="4">
        <v>503541.33333333331</v>
      </c>
      <c r="G29" s="1">
        <v>1.9400000000000002</v>
      </c>
      <c r="H29" s="4">
        <v>259557.38831615122</v>
      </c>
      <c r="I29" s="4">
        <v>45592.666666666664</v>
      </c>
      <c r="J29" s="9">
        <v>0</v>
      </c>
      <c r="K29" s="3">
        <v>1.65</v>
      </c>
      <c r="L29" s="4">
        <v>428269.69072164944</v>
      </c>
      <c r="M29" s="4">
        <v>46675.429166666669</v>
      </c>
      <c r="N29" s="4">
        <v>474945.11988831614</v>
      </c>
      <c r="O29" s="10">
        <v>1147.2104345128409</v>
      </c>
      <c r="P29" s="10">
        <v>2406.1713923879652</v>
      </c>
      <c r="Q29" s="10">
        <v>47.677835342157849</v>
      </c>
      <c r="R29" s="11">
        <v>192847.63952731155</v>
      </c>
      <c r="S29" s="12">
        <v>465.81555441379601</v>
      </c>
      <c r="T29" s="13">
        <v>67.03703626555945</v>
      </c>
      <c r="U29" s="11">
        <v>188901</v>
      </c>
      <c r="V29" s="12">
        <v>456.28260869565219</v>
      </c>
      <c r="W29" s="14">
        <v>86.000049878767697</v>
      </c>
      <c r="X29" s="15">
        <v>0</v>
      </c>
      <c r="Y29" s="16">
        <v>0</v>
      </c>
      <c r="Z29" s="17">
        <v>188901</v>
      </c>
      <c r="AA29" s="18">
        <v>456.28260869565219</v>
      </c>
      <c r="AB29" s="19">
        <v>86.000049878767697</v>
      </c>
      <c r="AC29" s="11">
        <v>381748.63952731155</v>
      </c>
      <c r="AD29" s="12">
        <v>922.09816310944825</v>
      </c>
      <c r="AE29" s="14">
        <v>86.000049878767697</v>
      </c>
      <c r="AF29" s="20"/>
      <c r="AG29" s="23">
        <v>0</v>
      </c>
      <c r="AH29" s="20"/>
      <c r="AI29" s="11">
        <v>91236.958838299819</v>
      </c>
      <c r="AJ29" s="12">
        <v>47.677835342157849</v>
      </c>
      <c r="AK29" s="12">
        <v>0</v>
      </c>
      <c r="AL29" s="21">
        <v>0</v>
      </c>
      <c r="AM29" s="22">
        <v>91236.958838299819</v>
      </c>
      <c r="AO29" s="23">
        <v>1961.3073535000001</v>
      </c>
      <c r="AQ29" s="23">
        <v>25955.738831615123</v>
      </c>
      <c r="AR29"/>
      <c r="AS29" s="349"/>
      <c r="AT29" s="106">
        <v>-203560.75</v>
      </c>
      <c r="AU29" s="106">
        <v>-82537.909178999995</v>
      </c>
      <c r="AV29" s="106">
        <v>-1718.5961569999999</v>
      </c>
      <c r="AW29" s="106">
        <v>-15690.52</v>
      </c>
      <c r="AX29" s="107">
        <v>-85563.428379000004</v>
      </c>
    </row>
    <row r="30" spans="1:50">
      <c r="A30" s="25">
        <v>340</v>
      </c>
      <c r="B30" s="26">
        <v>4120</v>
      </c>
      <c r="C30" s="7"/>
      <c r="D30" s="27" t="s">
        <v>211</v>
      </c>
      <c r="E30" s="4">
        <v>568.66666666666663</v>
      </c>
      <c r="F30" s="4">
        <v>772988.33333333337</v>
      </c>
      <c r="G30" s="1">
        <v>1.6000000000000003</v>
      </c>
      <c r="H30" s="4">
        <v>483117.70833333331</v>
      </c>
      <c r="I30" s="4">
        <v>73378.333333333328</v>
      </c>
      <c r="J30" s="9">
        <v>0</v>
      </c>
      <c r="K30" s="3">
        <v>1.65</v>
      </c>
      <c r="L30" s="4">
        <v>797144.21875</v>
      </c>
      <c r="M30" s="4">
        <v>88263.341666666674</v>
      </c>
      <c r="N30" s="4">
        <v>885407.56041666667</v>
      </c>
      <c r="O30" s="10">
        <v>1556.9886759964832</v>
      </c>
      <c r="P30" s="10">
        <v>2406.1713923879652</v>
      </c>
      <c r="Q30" s="10">
        <v>64.708136790342081</v>
      </c>
      <c r="R30" s="11">
        <v>178673.70474687708</v>
      </c>
      <c r="S30" s="12">
        <v>314.19760506484835</v>
      </c>
      <c r="T30" s="13">
        <v>77.76612617791551</v>
      </c>
      <c r="U30" s="11">
        <v>112665</v>
      </c>
      <c r="V30" s="12">
        <v>198.12133645955453</v>
      </c>
      <c r="W30" s="14">
        <v>86.000009145950145</v>
      </c>
      <c r="X30" s="15">
        <v>0</v>
      </c>
      <c r="Y30" s="16">
        <v>0</v>
      </c>
      <c r="Z30" s="17">
        <v>112665</v>
      </c>
      <c r="AA30" s="18">
        <v>198.12133645955453</v>
      </c>
      <c r="AB30" s="19">
        <v>86.000009145950145</v>
      </c>
      <c r="AC30" s="11">
        <v>291338.70474687708</v>
      </c>
      <c r="AD30" s="12">
        <v>512.31894152440282</v>
      </c>
      <c r="AE30" s="14">
        <v>86.000009145950145</v>
      </c>
      <c r="AF30" s="20"/>
      <c r="AG30" s="23">
        <v>0</v>
      </c>
      <c r="AH30" s="20"/>
      <c r="AI30" s="11">
        <v>11089.64897683599</v>
      </c>
      <c r="AJ30" s="12">
        <v>64.708136790342081</v>
      </c>
      <c r="AK30" s="12">
        <v>0</v>
      </c>
      <c r="AL30" s="21">
        <v>0</v>
      </c>
      <c r="AM30" s="22">
        <v>11089.64897683599</v>
      </c>
      <c r="AO30" s="23">
        <v>2647.9686200000001</v>
      </c>
      <c r="AQ30" s="23">
        <v>48311.770833333336</v>
      </c>
      <c r="AR30"/>
      <c r="AS30" s="349"/>
      <c r="AT30" s="106">
        <v>-284291.65000000002</v>
      </c>
      <c r="AU30" s="106">
        <v>-115271.921821</v>
      </c>
      <c r="AV30" s="106">
        <v>-2400.1805210000002</v>
      </c>
      <c r="AW30" s="106">
        <v>-21913.279999999999</v>
      </c>
      <c r="AX30" s="107">
        <v>-119497.342797</v>
      </c>
    </row>
    <row r="31" spans="1:50">
      <c r="A31" s="25">
        <v>341</v>
      </c>
      <c r="B31" s="26">
        <v>4121</v>
      </c>
      <c r="C31" s="7"/>
      <c r="D31" s="27" t="s">
        <v>212</v>
      </c>
      <c r="E31" s="4">
        <v>496.66666666666669</v>
      </c>
      <c r="F31" s="4">
        <v>758663.33333333337</v>
      </c>
      <c r="G31" s="1">
        <v>1.39</v>
      </c>
      <c r="H31" s="4">
        <v>545800.95923261391</v>
      </c>
      <c r="I31" s="4">
        <v>82047</v>
      </c>
      <c r="J31" s="9">
        <v>0</v>
      </c>
      <c r="K31" s="3">
        <v>1.65</v>
      </c>
      <c r="L31" s="4">
        <v>900571.58273381286</v>
      </c>
      <c r="M31" s="4">
        <v>96665.137499999997</v>
      </c>
      <c r="N31" s="4">
        <v>997236.72023381281</v>
      </c>
      <c r="O31" s="10">
        <v>2007.8591682559988</v>
      </c>
      <c r="P31" s="10">
        <v>2406.1713923879652</v>
      </c>
      <c r="Q31" s="10">
        <v>83.446223931011502</v>
      </c>
      <c r="R31" s="11">
        <v>73196.509721317678</v>
      </c>
      <c r="S31" s="12">
        <v>147.37552292882754</v>
      </c>
      <c r="T31" s="13">
        <v>89.571121076537239</v>
      </c>
      <c r="U31" s="11">
        <v>0</v>
      </c>
      <c r="V31" s="12">
        <v>0</v>
      </c>
      <c r="W31" s="14">
        <v>89.571121076537239</v>
      </c>
      <c r="X31" s="15">
        <v>0</v>
      </c>
      <c r="Y31" s="16">
        <v>0</v>
      </c>
      <c r="Z31" s="17">
        <v>0</v>
      </c>
      <c r="AA31" s="18">
        <v>0</v>
      </c>
      <c r="AB31" s="19">
        <v>89.571121076537239</v>
      </c>
      <c r="AC31" s="11">
        <v>73196.509721317678</v>
      </c>
      <c r="AD31" s="12">
        <v>147.37552292882754</v>
      </c>
      <c r="AE31" s="14">
        <v>89.571121076537239</v>
      </c>
      <c r="AF31" s="20"/>
      <c r="AG31" s="23">
        <v>0</v>
      </c>
      <c r="AH31" s="20"/>
      <c r="AI31" s="11">
        <v>33532.355923455078</v>
      </c>
      <c r="AJ31" s="12">
        <v>83.446223931011502</v>
      </c>
      <c r="AK31" s="12">
        <v>0</v>
      </c>
      <c r="AL31" s="21">
        <v>0</v>
      </c>
      <c r="AM31" s="22">
        <v>33532.355923455078</v>
      </c>
      <c r="AO31" s="23">
        <v>2389.4579555</v>
      </c>
      <c r="AQ31" s="23">
        <v>54580.095923261397</v>
      </c>
      <c r="AR31"/>
      <c r="AS31" s="349"/>
      <c r="AT31" s="106">
        <v>-249126.65</v>
      </c>
      <c r="AU31" s="106">
        <v>-101013.548216</v>
      </c>
      <c r="AV31" s="106">
        <v>-2103.2940800000001</v>
      </c>
      <c r="AW31" s="106">
        <v>-27544.95</v>
      </c>
      <c r="AX31" s="107">
        <v>-104716.31259</v>
      </c>
    </row>
    <row r="32" spans="1:50">
      <c r="A32" s="25">
        <v>342</v>
      </c>
      <c r="B32" s="26">
        <v>4122</v>
      </c>
      <c r="C32" s="7"/>
      <c r="D32" s="27" t="s">
        <v>213</v>
      </c>
      <c r="E32" s="4">
        <v>3051.6666666666665</v>
      </c>
      <c r="F32" s="4">
        <v>5251443</v>
      </c>
      <c r="G32" s="1">
        <v>1.6300000000000001</v>
      </c>
      <c r="H32" s="4">
        <v>3224925.2639603578</v>
      </c>
      <c r="I32" s="4">
        <v>609837.33333333337</v>
      </c>
      <c r="J32" s="9">
        <v>0</v>
      </c>
      <c r="K32" s="3">
        <v>1.65</v>
      </c>
      <c r="L32" s="4">
        <v>5321126.6855345909</v>
      </c>
      <c r="M32" s="4">
        <v>738503.13333333342</v>
      </c>
      <c r="N32" s="4">
        <v>6059629.8188679246</v>
      </c>
      <c r="O32" s="10">
        <v>1985.6788046536074</v>
      </c>
      <c r="P32" s="10">
        <v>2406.1713923879652</v>
      </c>
      <c r="Q32" s="10">
        <v>82.524412472668999</v>
      </c>
      <c r="R32" s="11">
        <v>474785.18902065902</v>
      </c>
      <c r="S32" s="12">
        <v>155.5822574617124</v>
      </c>
      <c r="T32" s="13">
        <v>88.990379857781477</v>
      </c>
      <c r="U32" s="11">
        <v>0</v>
      </c>
      <c r="V32" s="12">
        <v>0</v>
      </c>
      <c r="W32" s="14">
        <v>88.990379857781477</v>
      </c>
      <c r="X32" s="15">
        <v>0</v>
      </c>
      <c r="Y32" s="16">
        <v>0</v>
      </c>
      <c r="Z32" s="17">
        <v>0</v>
      </c>
      <c r="AA32" s="18">
        <v>0</v>
      </c>
      <c r="AB32" s="19">
        <v>88.990379857781477</v>
      </c>
      <c r="AC32" s="11">
        <v>474785.18902065902</v>
      </c>
      <c r="AD32" s="12">
        <v>155.5822574617124</v>
      </c>
      <c r="AE32" s="14">
        <v>88.990379857781477</v>
      </c>
      <c r="AF32" s="20"/>
      <c r="AG32" s="23">
        <v>0</v>
      </c>
      <c r="AH32" s="20"/>
      <c r="AI32" s="11">
        <v>18321.197620300172</v>
      </c>
      <c r="AJ32" s="12">
        <v>82.524412472668999</v>
      </c>
      <c r="AK32" s="12">
        <v>0</v>
      </c>
      <c r="AL32" s="21">
        <v>0</v>
      </c>
      <c r="AM32" s="22">
        <v>18321.197620300172</v>
      </c>
      <c r="AO32" s="23">
        <v>47316.600611499998</v>
      </c>
      <c r="AQ32" s="23">
        <v>322492.52639603586</v>
      </c>
      <c r="AR32"/>
      <c r="AS32" s="349"/>
      <c r="AT32" s="106">
        <v>-1487825.95</v>
      </c>
      <c r="AU32" s="106">
        <v>-603269.77900900005</v>
      </c>
      <c r="AV32" s="106">
        <v>-12561.223495</v>
      </c>
      <c r="AW32" s="106">
        <v>-222050.71</v>
      </c>
      <c r="AX32" s="107">
        <v>-625383.30620400002</v>
      </c>
    </row>
    <row r="33" spans="1:50">
      <c r="A33" s="25">
        <v>344</v>
      </c>
      <c r="B33" s="26">
        <v>4124</v>
      </c>
      <c r="C33" s="7"/>
      <c r="D33" s="27" t="s">
        <v>214</v>
      </c>
      <c r="E33" s="4">
        <v>913</v>
      </c>
      <c r="F33" s="4">
        <v>1198092</v>
      </c>
      <c r="G33" s="1">
        <v>1.64</v>
      </c>
      <c r="H33" s="4">
        <v>730543.9024390243</v>
      </c>
      <c r="I33" s="4">
        <v>108803.66666666667</v>
      </c>
      <c r="J33" s="9">
        <v>0</v>
      </c>
      <c r="K33" s="3">
        <v>1.65</v>
      </c>
      <c r="L33" s="4">
        <v>1205397.43902439</v>
      </c>
      <c r="M33" s="4">
        <v>132239.5625</v>
      </c>
      <c r="N33" s="4">
        <v>1337637.00152439</v>
      </c>
      <c r="O33" s="10">
        <v>1465.1007683728258</v>
      </c>
      <c r="P33" s="10">
        <v>2406.1713923879652</v>
      </c>
      <c r="Q33" s="10">
        <v>60.889293797097743</v>
      </c>
      <c r="R33" s="11">
        <v>317903.06749855424</v>
      </c>
      <c r="S33" s="12">
        <v>348.19613088560158</v>
      </c>
      <c r="T33" s="13">
        <v>75.360255092171585</v>
      </c>
      <c r="U33" s="11">
        <v>233738</v>
      </c>
      <c r="V33" s="12">
        <v>256.01095290251919</v>
      </c>
      <c r="W33" s="14">
        <v>86.000018897543953</v>
      </c>
      <c r="X33" s="15">
        <v>0</v>
      </c>
      <c r="Y33" s="16">
        <v>0</v>
      </c>
      <c r="Z33" s="17">
        <v>233738</v>
      </c>
      <c r="AA33" s="18">
        <v>256.01095290251919</v>
      </c>
      <c r="AB33" s="19">
        <v>86.000018897543953</v>
      </c>
      <c r="AC33" s="11">
        <v>551641.06749855424</v>
      </c>
      <c r="AD33" s="12">
        <v>604.20708378812083</v>
      </c>
      <c r="AE33" s="14">
        <v>86.000018897543953</v>
      </c>
      <c r="AF33" s="20"/>
      <c r="AG33" s="23">
        <v>0</v>
      </c>
      <c r="AH33" s="20"/>
      <c r="AI33" s="11">
        <v>36302.800707201008</v>
      </c>
      <c r="AJ33" s="12">
        <v>60.889293797097743</v>
      </c>
      <c r="AK33" s="12">
        <v>0</v>
      </c>
      <c r="AL33" s="21">
        <v>0</v>
      </c>
      <c r="AM33" s="22">
        <v>36302.800707201008</v>
      </c>
      <c r="AO33" s="23">
        <v>4837.5442224999997</v>
      </c>
      <c r="AQ33" s="23">
        <v>73054.390243902439</v>
      </c>
      <c r="AR33"/>
      <c r="AS33" s="349"/>
      <c r="AT33" s="106">
        <v>-452192.1</v>
      </c>
      <c r="AU33" s="106">
        <v>-183350.63523099999</v>
      </c>
      <c r="AV33" s="106">
        <v>-3817.7087390000002</v>
      </c>
      <c r="AW33" s="106">
        <v>-34855.089999999997</v>
      </c>
      <c r="AX33" s="107">
        <v>-190071.55744500001</v>
      </c>
    </row>
    <row r="34" spans="1:50">
      <c r="A34" s="25">
        <v>345</v>
      </c>
      <c r="B34" s="26">
        <v>4125</v>
      </c>
      <c r="C34" s="7"/>
      <c r="D34" s="27" t="s">
        <v>215</v>
      </c>
      <c r="E34" s="4">
        <v>1552</v>
      </c>
      <c r="F34" s="4">
        <v>3267429</v>
      </c>
      <c r="G34" s="1">
        <v>1.5833333333333333</v>
      </c>
      <c r="H34" s="4">
        <v>2063665.7930107526</v>
      </c>
      <c r="I34" s="4">
        <v>231557</v>
      </c>
      <c r="J34" s="9">
        <v>0</v>
      </c>
      <c r="K34" s="3">
        <v>1.65</v>
      </c>
      <c r="L34" s="4">
        <v>3405048.5584677421</v>
      </c>
      <c r="M34" s="4">
        <v>282626.46249999997</v>
      </c>
      <c r="N34" s="4">
        <v>3687675.020967742</v>
      </c>
      <c r="O34" s="10">
        <v>2376.0792660874627</v>
      </c>
      <c r="P34" s="10">
        <v>2406.1713923879652</v>
      </c>
      <c r="Q34" s="10">
        <v>98.749377272304855</v>
      </c>
      <c r="R34" s="11">
        <v>17280.102606800625</v>
      </c>
      <c r="S34" s="12">
        <v>11.13408673118597</v>
      </c>
      <c r="T34" s="13">
        <v>99.212107681552055</v>
      </c>
      <c r="U34" s="11">
        <v>0</v>
      </c>
      <c r="V34" s="12">
        <v>0</v>
      </c>
      <c r="W34" s="14">
        <v>99.212107681552055</v>
      </c>
      <c r="X34" s="15">
        <v>0</v>
      </c>
      <c r="Y34" s="16">
        <v>0</v>
      </c>
      <c r="Z34" s="17">
        <v>0</v>
      </c>
      <c r="AA34" s="18">
        <v>0</v>
      </c>
      <c r="AB34" s="19">
        <v>99.212107681552055</v>
      </c>
      <c r="AC34" s="11">
        <v>17280.102606800625</v>
      </c>
      <c r="AD34" s="12">
        <v>11.13408673118597</v>
      </c>
      <c r="AE34" s="14">
        <v>99.212107681552055</v>
      </c>
      <c r="AF34" s="20"/>
      <c r="AG34" s="23">
        <v>0</v>
      </c>
      <c r="AH34" s="20"/>
      <c r="AI34" s="11">
        <v>0</v>
      </c>
      <c r="AJ34" s="12">
        <v>98.749377272304855</v>
      </c>
      <c r="AK34" s="12">
        <v>0</v>
      </c>
      <c r="AL34" s="21">
        <v>0</v>
      </c>
      <c r="AM34" s="22">
        <v>0</v>
      </c>
      <c r="AO34" s="23">
        <v>23267.946168499999</v>
      </c>
      <c r="AQ34" s="23">
        <v>206366.57930107528</v>
      </c>
      <c r="AR34"/>
      <c r="AS34" s="349"/>
      <c r="AT34" s="106">
        <v>-771648.75</v>
      </c>
      <c r="AU34" s="106">
        <v>-312880.930658</v>
      </c>
      <c r="AV34" s="106">
        <v>-6514.7757009999996</v>
      </c>
      <c r="AW34" s="106">
        <v>-83153.22</v>
      </c>
      <c r="AX34" s="107">
        <v>-324349.93044800003</v>
      </c>
    </row>
    <row r="35" spans="1:50">
      <c r="A35" s="25">
        <v>351</v>
      </c>
      <c r="B35" s="26">
        <v>3101</v>
      </c>
      <c r="C35" s="7">
        <v>351</v>
      </c>
      <c r="D35" s="27" t="s">
        <v>194</v>
      </c>
      <c r="E35" s="4">
        <v>127542.66666666667</v>
      </c>
      <c r="F35" s="4">
        <v>372518671</v>
      </c>
      <c r="G35" s="1">
        <v>1.54</v>
      </c>
      <c r="H35" s="4">
        <v>241895240.90909091</v>
      </c>
      <c r="I35" s="4">
        <v>37652890</v>
      </c>
      <c r="J35" s="9">
        <v>15813000</v>
      </c>
      <c r="K35" s="3">
        <v>1.65</v>
      </c>
      <c r="L35" s="4">
        <v>382184647.5</v>
      </c>
      <c r="M35" s="4">
        <v>30735862.972083341</v>
      </c>
      <c r="N35" s="4">
        <v>412920510.47208333</v>
      </c>
      <c r="O35" s="10">
        <v>3237.5088373465869</v>
      </c>
      <c r="P35" s="10">
        <v>2406.1713923879652</v>
      </c>
      <c r="Q35" s="10">
        <v>134.55021731155963</v>
      </c>
      <c r="R35" s="11">
        <v>-39231468.01305408</v>
      </c>
      <c r="S35" s="12">
        <v>-307.59485463469019</v>
      </c>
      <c r="T35" s="13">
        <v>121.76663690628257</v>
      </c>
      <c r="U35" s="11">
        <v>0</v>
      </c>
      <c r="V35" s="12">
        <v>0</v>
      </c>
      <c r="W35" s="14">
        <v>121.76663690628257</v>
      </c>
      <c r="X35" s="15">
        <v>0</v>
      </c>
      <c r="Y35" s="16">
        <v>0</v>
      </c>
      <c r="Z35" s="17">
        <v>0</v>
      </c>
      <c r="AA35" s="18">
        <v>0</v>
      </c>
      <c r="AB35" s="19">
        <v>121.76663690628257</v>
      </c>
      <c r="AC35" s="11">
        <v>-39231468.01305408</v>
      </c>
      <c r="AD35" s="12">
        <v>-307.59485463469019</v>
      </c>
      <c r="AE35" s="14">
        <v>121.76663690628257</v>
      </c>
      <c r="AF35" s="20"/>
      <c r="AG35" s="23">
        <v>63254000</v>
      </c>
      <c r="AH35" s="20"/>
      <c r="AI35" s="11">
        <v>0</v>
      </c>
      <c r="AJ35" s="12">
        <v>134.55021731155963</v>
      </c>
      <c r="AK35" s="12">
        <v>0</v>
      </c>
      <c r="AL35" s="21">
        <v>0</v>
      </c>
      <c r="AM35" s="22">
        <v>0</v>
      </c>
      <c r="AO35" s="23">
        <v>2446038.5984045002</v>
      </c>
      <c r="AQ35" s="23">
        <v>24189524.09090909</v>
      </c>
      <c r="AR35"/>
      <c r="AS35" s="349"/>
      <c r="AT35" s="104">
        <v>-63494606.149999999</v>
      </c>
      <c r="AU35" s="104">
        <v>-25745200.532357</v>
      </c>
      <c r="AV35" s="104">
        <v>-536064.01158199995</v>
      </c>
      <c r="AW35" s="104">
        <v>-29299502.760000002</v>
      </c>
      <c r="AX35" s="104">
        <v>-26688919.597904</v>
      </c>
    </row>
    <row r="36" spans="1:50">
      <c r="A36" s="5">
        <v>352</v>
      </c>
      <c r="B36" s="6">
        <v>2112</v>
      </c>
      <c r="C36" s="7">
        <v>351</v>
      </c>
      <c r="D36" s="8" t="s">
        <v>122</v>
      </c>
      <c r="E36" s="4">
        <v>6063.666666666667</v>
      </c>
      <c r="F36" s="4">
        <v>15359213.666666666</v>
      </c>
      <c r="G36" s="1">
        <v>1.5</v>
      </c>
      <c r="H36" s="4">
        <v>10239475.777777778</v>
      </c>
      <c r="I36" s="4">
        <v>1073273</v>
      </c>
      <c r="J36" s="9">
        <v>0</v>
      </c>
      <c r="K36" s="3">
        <v>1.65</v>
      </c>
      <c r="L36" s="4">
        <v>16895135.033333335</v>
      </c>
      <c r="M36" s="4">
        <v>1425834.3229166667</v>
      </c>
      <c r="N36" s="4">
        <v>18320969.356250003</v>
      </c>
      <c r="O36" s="10">
        <v>3021.4341195508773</v>
      </c>
      <c r="P36" s="10">
        <v>2406.1713923879652</v>
      </c>
      <c r="Q36" s="10">
        <v>125.57019541955009</v>
      </c>
      <c r="R36" s="11">
        <v>-1380376.7932778657</v>
      </c>
      <c r="S36" s="12">
        <v>-227.64720905027744</v>
      </c>
      <c r="T36" s="13">
        <v>116.10922311431653</v>
      </c>
      <c r="U36" s="11">
        <v>0</v>
      </c>
      <c r="V36" s="12">
        <v>0</v>
      </c>
      <c r="W36" s="14">
        <v>116.10922311431653</v>
      </c>
      <c r="X36" s="15">
        <v>0</v>
      </c>
      <c r="Y36" s="16">
        <v>0</v>
      </c>
      <c r="Z36" s="17">
        <v>0</v>
      </c>
      <c r="AA36" s="18">
        <v>0</v>
      </c>
      <c r="AB36" s="19">
        <v>116.10922311431653</v>
      </c>
      <c r="AC36" s="11">
        <v>-1380376.7932778657</v>
      </c>
      <c r="AD36" s="12">
        <v>-227.64720905027744</v>
      </c>
      <c r="AE36" s="14">
        <v>116.10922311431653</v>
      </c>
      <c r="AF36" s="20"/>
      <c r="AG36" s="23">
        <v>0</v>
      </c>
      <c r="AH36" s="20"/>
      <c r="AI36" s="11">
        <v>0</v>
      </c>
      <c r="AJ36" s="12">
        <v>125.57019541955009</v>
      </c>
      <c r="AK36" s="12">
        <v>0</v>
      </c>
      <c r="AL36" s="21">
        <v>0</v>
      </c>
      <c r="AM36" s="22">
        <v>0</v>
      </c>
      <c r="AO36" s="23">
        <v>36496.564005</v>
      </c>
      <c r="AQ36" s="23">
        <v>1023947.5777777778</v>
      </c>
      <c r="AR36"/>
      <c r="AS36" s="349"/>
      <c r="AT36" s="44">
        <v>-3011312.15</v>
      </c>
      <c r="AU36" s="44">
        <v>-1220998.753787</v>
      </c>
      <c r="AV36" s="44">
        <v>-25423.514929000001</v>
      </c>
      <c r="AW36" s="44">
        <v>-641991.89</v>
      </c>
      <c r="AX36" s="316">
        <v>-1265755.826139</v>
      </c>
    </row>
    <row r="37" spans="1:50">
      <c r="A37" s="5">
        <v>353</v>
      </c>
      <c r="B37" s="6">
        <v>2103</v>
      </c>
      <c r="C37" s="7">
        <v>351</v>
      </c>
      <c r="D37" s="28" t="s">
        <v>113</v>
      </c>
      <c r="E37" s="4">
        <v>4275</v>
      </c>
      <c r="F37" s="4">
        <v>10462051.333333334</v>
      </c>
      <c r="G37" s="1">
        <v>1.4400000000000002</v>
      </c>
      <c r="H37" s="4">
        <v>7265313.4259259254</v>
      </c>
      <c r="I37" s="4">
        <v>789549.66666666663</v>
      </c>
      <c r="J37" s="9">
        <v>0</v>
      </c>
      <c r="K37" s="3">
        <v>1.65</v>
      </c>
      <c r="L37" s="4">
        <v>11987767.152777776</v>
      </c>
      <c r="M37" s="4">
        <v>970274.01249999984</v>
      </c>
      <c r="N37" s="4">
        <v>12958041.165277775</v>
      </c>
      <c r="O37" s="10">
        <v>3031.120740415854</v>
      </c>
      <c r="P37" s="10">
        <v>2406.1713923879652</v>
      </c>
      <c r="Q37" s="10">
        <v>125.97276943799369</v>
      </c>
      <c r="R37" s="11">
        <v>-988513.63124311296</v>
      </c>
      <c r="S37" s="12">
        <v>-231.23125877031882</v>
      </c>
      <c r="T37" s="13">
        <v>116.36284474593602</v>
      </c>
      <c r="U37" s="11">
        <v>0</v>
      </c>
      <c r="V37" s="12">
        <v>0</v>
      </c>
      <c r="W37" s="14">
        <v>116.36284474593602</v>
      </c>
      <c r="X37" s="15">
        <v>0</v>
      </c>
      <c r="Y37" s="16">
        <v>0</v>
      </c>
      <c r="Z37" s="17">
        <v>0</v>
      </c>
      <c r="AA37" s="18">
        <v>0</v>
      </c>
      <c r="AB37" s="19">
        <v>116.36284474593602</v>
      </c>
      <c r="AC37" s="11">
        <v>-988513.63124311296</v>
      </c>
      <c r="AD37" s="12">
        <v>-231.23125877031882</v>
      </c>
      <c r="AE37" s="14">
        <v>116.36284474593602</v>
      </c>
      <c r="AF37" s="20"/>
      <c r="AG37" s="23">
        <v>0</v>
      </c>
      <c r="AH37" s="20"/>
      <c r="AI37" s="11">
        <v>0</v>
      </c>
      <c r="AJ37" s="12">
        <v>125.97276943799369</v>
      </c>
      <c r="AK37" s="12">
        <v>0</v>
      </c>
      <c r="AL37" s="21">
        <v>0</v>
      </c>
      <c r="AM37" s="22">
        <v>0</v>
      </c>
      <c r="AO37" s="23">
        <v>26915.335293</v>
      </c>
      <c r="AQ37" s="23">
        <v>726531.3425925927</v>
      </c>
      <c r="AR37"/>
      <c r="AS37" s="349"/>
      <c r="AT37" s="44">
        <v>-2144569.35</v>
      </c>
      <c r="AU37" s="44">
        <v>-869559.96774600004</v>
      </c>
      <c r="AV37" s="44">
        <v>-18105.891389</v>
      </c>
      <c r="AW37" s="44">
        <v>-550172.16000000003</v>
      </c>
      <c r="AX37" s="316">
        <v>-901434.65907599998</v>
      </c>
    </row>
    <row r="38" spans="1:50">
      <c r="A38" s="5">
        <v>354</v>
      </c>
      <c r="B38" s="6">
        <v>2104</v>
      </c>
      <c r="C38" s="7">
        <v>351</v>
      </c>
      <c r="D38" s="8" t="s">
        <v>114</v>
      </c>
      <c r="E38" s="4">
        <v>2812</v>
      </c>
      <c r="F38" s="4">
        <v>6256480.333333333</v>
      </c>
      <c r="G38" s="1">
        <v>1.36</v>
      </c>
      <c r="H38" s="4">
        <v>4613085.7415421838</v>
      </c>
      <c r="I38" s="4">
        <v>536952.33333333337</v>
      </c>
      <c r="J38" s="9">
        <v>0</v>
      </c>
      <c r="K38" s="3">
        <v>1.65</v>
      </c>
      <c r="L38" s="4">
        <v>7611591.4735446041</v>
      </c>
      <c r="M38" s="4">
        <v>658594.02375000005</v>
      </c>
      <c r="N38" s="4">
        <v>8270185.4972946038</v>
      </c>
      <c r="O38" s="10">
        <v>2941.0332493935293</v>
      </c>
      <c r="P38" s="10">
        <v>2406.1713923879652</v>
      </c>
      <c r="Q38" s="10">
        <v>122.22875139724562</v>
      </c>
      <c r="R38" s="11">
        <v>-556491.67050286906</v>
      </c>
      <c r="S38" s="12">
        <v>-197.89888709205869</v>
      </c>
      <c r="T38" s="13">
        <v>114.00411338026473</v>
      </c>
      <c r="U38" s="11">
        <v>0</v>
      </c>
      <c r="V38" s="12">
        <v>0</v>
      </c>
      <c r="W38" s="14">
        <v>114.00411338026473</v>
      </c>
      <c r="X38" s="15">
        <v>0</v>
      </c>
      <c r="Y38" s="16">
        <v>0</v>
      </c>
      <c r="Z38" s="17">
        <v>0</v>
      </c>
      <c r="AA38" s="18">
        <v>0</v>
      </c>
      <c r="AB38" s="19">
        <v>114.00411338026473</v>
      </c>
      <c r="AC38" s="11">
        <v>-556491.67050286906</v>
      </c>
      <c r="AD38" s="12">
        <v>-197.89888709205869</v>
      </c>
      <c r="AE38" s="14">
        <v>114.00411338026473</v>
      </c>
      <c r="AF38" s="20"/>
      <c r="AG38" s="23">
        <v>0</v>
      </c>
      <c r="AH38" s="20"/>
      <c r="AI38" s="11">
        <v>0</v>
      </c>
      <c r="AJ38" s="12">
        <v>122.22875139724562</v>
      </c>
      <c r="AK38" s="12">
        <v>0</v>
      </c>
      <c r="AL38" s="21">
        <v>0</v>
      </c>
      <c r="AM38" s="22">
        <v>0</v>
      </c>
      <c r="AO38" s="23">
        <v>16967.154952000001</v>
      </c>
      <c r="AQ38" s="23">
        <v>461308.57415421843</v>
      </c>
      <c r="AR38"/>
      <c r="AS38" s="349"/>
      <c r="AT38" s="44">
        <v>-1399170.55</v>
      </c>
      <c r="AU38" s="44">
        <v>-567322.61175100005</v>
      </c>
      <c r="AV38" s="44">
        <v>-11812.735144</v>
      </c>
      <c r="AW38" s="44">
        <v>-399668.98</v>
      </c>
      <c r="AX38" s="316">
        <v>-588118.45540199999</v>
      </c>
    </row>
    <row r="39" spans="1:50">
      <c r="A39" s="5">
        <v>355</v>
      </c>
      <c r="B39" s="6">
        <v>2105</v>
      </c>
      <c r="C39" s="7">
        <v>351</v>
      </c>
      <c r="D39" s="8" t="s">
        <v>115</v>
      </c>
      <c r="E39" s="4">
        <v>38993.666666666664</v>
      </c>
      <c r="F39" s="4">
        <v>92180827.666666672</v>
      </c>
      <c r="G39" s="1">
        <v>1.49</v>
      </c>
      <c r="H39" s="4">
        <v>61866327.29306487</v>
      </c>
      <c r="I39" s="4">
        <v>7910898.666666667</v>
      </c>
      <c r="J39" s="9">
        <v>0</v>
      </c>
      <c r="K39" s="3">
        <v>1.65</v>
      </c>
      <c r="L39" s="4">
        <v>102079440.03355706</v>
      </c>
      <c r="M39" s="4">
        <v>8101994.3512500003</v>
      </c>
      <c r="N39" s="4">
        <v>110181434.38480705</v>
      </c>
      <c r="O39" s="10">
        <v>2825.6238462179426</v>
      </c>
      <c r="P39" s="10">
        <v>2406.1713923879652</v>
      </c>
      <c r="Q39" s="10">
        <v>117.43235977108426</v>
      </c>
      <c r="R39" s="11">
        <v>-6051715.9918497708</v>
      </c>
      <c r="S39" s="12">
        <v>-155.19740791709177</v>
      </c>
      <c r="T39" s="13">
        <v>110.98238665578309</v>
      </c>
      <c r="U39" s="11">
        <v>0</v>
      </c>
      <c r="V39" s="12">
        <v>0</v>
      </c>
      <c r="W39" s="14">
        <v>110.98238665578309</v>
      </c>
      <c r="X39" s="15">
        <v>0</v>
      </c>
      <c r="Y39" s="16">
        <v>0</v>
      </c>
      <c r="Z39" s="17">
        <v>0</v>
      </c>
      <c r="AA39" s="18">
        <v>0</v>
      </c>
      <c r="AB39" s="19">
        <v>110.98238665578309</v>
      </c>
      <c r="AC39" s="11">
        <v>-6051715.9918497708</v>
      </c>
      <c r="AD39" s="12">
        <v>-155.19740791709177</v>
      </c>
      <c r="AE39" s="14">
        <v>110.98238665578309</v>
      </c>
      <c r="AF39" s="20"/>
      <c r="AG39" s="23">
        <v>0</v>
      </c>
      <c r="AH39" s="20"/>
      <c r="AI39" s="11">
        <v>0</v>
      </c>
      <c r="AJ39" s="12">
        <v>117.43235977108426</v>
      </c>
      <c r="AK39" s="12">
        <v>0</v>
      </c>
      <c r="AL39" s="21">
        <v>0</v>
      </c>
      <c r="AM39" s="22">
        <v>0</v>
      </c>
      <c r="AO39" s="23">
        <v>538107.67498400004</v>
      </c>
      <c r="AQ39" s="23">
        <v>6186632.7293064883</v>
      </c>
      <c r="AR39"/>
      <c r="AS39" s="349"/>
      <c r="AT39" s="44">
        <v>-19512609.300000001</v>
      </c>
      <c r="AU39" s="44">
        <v>-7911790.773511</v>
      </c>
      <c r="AV39" s="44">
        <v>-164738.522643</v>
      </c>
      <c r="AW39" s="44">
        <v>-5662422.75</v>
      </c>
      <c r="AX39" s="316">
        <v>-8201806.2964500003</v>
      </c>
    </row>
    <row r="40" spans="1:50">
      <c r="A40" s="5">
        <v>356</v>
      </c>
      <c r="B40" s="6">
        <v>2106</v>
      </c>
      <c r="C40" s="7">
        <v>351</v>
      </c>
      <c r="D40" s="8" t="s">
        <v>116</v>
      </c>
      <c r="E40" s="4">
        <v>12419.333333333334</v>
      </c>
      <c r="F40" s="4">
        <v>36934217</v>
      </c>
      <c r="G40" s="1">
        <v>1.0433333333333332</v>
      </c>
      <c r="H40" s="4">
        <v>35466601.645740896</v>
      </c>
      <c r="I40" s="4">
        <v>1663878.6666666667</v>
      </c>
      <c r="J40" s="9">
        <v>0</v>
      </c>
      <c r="K40" s="3">
        <v>1.65</v>
      </c>
      <c r="L40" s="4">
        <v>58519892.715472482</v>
      </c>
      <c r="M40" s="4">
        <v>4038232.1300000004</v>
      </c>
      <c r="N40" s="4">
        <v>62558124.845472485</v>
      </c>
      <c r="O40" s="10">
        <v>5037.156437179061</v>
      </c>
      <c r="P40" s="10">
        <v>2406.1713923879652</v>
      </c>
      <c r="Q40" s="10">
        <v>209.34321025984843</v>
      </c>
      <c r="R40" s="11">
        <v>-12089779.698521953</v>
      </c>
      <c r="S40" s="12">
        <v>-973.46446657270542</v>
      </c>
      <c r="T40" s="13">
        <v>168.88622246370448</v>
      </c>
      <c r="U40" s="11">
        <v>0</v>
      </c>
      <c r="V40" s="12">
        <v>0</v>
      </c>
      <c r="W40" s="14">
        <v>168.88622246370448</v>
      </c>
      <c r="X40" s="15">
        <v>0</v>
      </c>
      <c r="Y40" s="16">
        <v>0</v>
      </c>
      <c r="Z40" s="17">
        <v>0</v>
      </c>
      <c r="AA40" s="18">
        <v>0</v>
      </c>
      <c r="AB40" s="19">
        <v>168.88622246370448</v>
      </c>
      <c r="AC40" s="11">
        <v>-12089779.698521953</v>
      </c>
      <c r="AD40" s="12">
        <v>-973.46446657270542</v>
      </c>
      <c r="AE40" s="14">
        <v>168.88622246370448</v>
      </c>
      <c r="AF40" s="20"/>
      <c r="AG40" s="23">
        <v>0</v>
      </c>
      <c r="AH40" s="20"/>
      <c r="AI40" s="11">
        <v>0</v>
      </c>
      <c r="AJ40" s="12">
        <v>209.34321025984843</v>
      </c>
      <c r="AK40" s="12">
        <v>0</v>
      </c>
      <c r="AL40" s="21">
        <v>0</v>
      </c>
      <c r="AM40" s="22">
        <v>0</v>
      </c>
      <c r="AO40" s="23">
        <v>120768.1753245</v>
      </c>
      <c r="AQ40" s="23">
        <v>3546660.164574089</v>
      </c>
      <c r="AR40"/>
      <c r="AS40" s="349"/>
      <c r="AT40" s="44">
        <v>-6199935.0999999996</v>
      </c>
      <c r="AU40" s="44">
        <v>-2513891.8420899999</v>
      </c>
      <c r="AV40" s="44">
        <v>-52344.006560000002</v>
      </c>
      <c r="AW40" s="44">
        <v>-1485530.46</v>
      </c>
      <c r="AX40" s="316">
        <v>-2606041.3538839999</v>
      </c>
    </row>
    <row r="41" spans="1:50">
      <c r="A41" s="5">
        <v>357</v>
      </c>
      <c r="B41" s="6">
        <v>2107</v>
      </c>
      <c r="C41" s="7"/>
      <c r="D41" s="8" t="s">
        <v>117</v>
      </c>
      <c r="E41" s="4">
        <v>875</v>
      </c>
      <c r="F41" s="4">
        <v>1334590.3333333333</v>
      </c>
      <c r="G41" s="1">
        <v>1.83</v>
      </c>
      <c r="H41" s="4">
        <v>729284.33515482687</v>
      </c>
      <c r="I41" s="4">
        <v>133141.33333333334</v>
      </c>
      <c r="J41" s="9">
        <v>0</v>
      </c>
      <c r="K41" s="3">
        <v>1.65</v>
      </c>
      <c r="L41" s="4">
        <v>1203319.1530054642</v>
      </c>
      <c r="M41" s="4">
        <v>115547.80833333335</v>
      </c>
      <c r="N41" s="4">
        <v>1318866.9613387976</v>
      </c>
      <c r="O41" s="10">
        <v>1507.2765272443401</v>
      </c>
      <c r="P41" s="10">
        <v>2406.1713923879652</v>
      </c>
      <c r="Q41" s="10">
        <v>62.642109868510587</v>
      </c>
      <c r="R41" s="11">
        <v>291017.21259024862</v>
      </c>
      <c r="S41" s="12">
        <v>332.59110010314129</v>
      </c>
      <c r="T41" s="13">
        <v>76.464529217161669</v>
      </c>
      <c r="U41" s="11">
        <v>200760</v>
      </c>
      <c r="V41" s="12">
        <v>229.44</v>
      </c>
      <c r="W41" s="14">
        <v>86.000009554341474</v>
      </c>
      <c r="X41" s="15">
        <v>0</v>
      </c>
      <c r="Y41" s="16">
        <v>0</v>
      </c>
      <c r="Z41" s="17">
        <v>200760</v>
      </c>
      <c r="AA41" s="18">
        <v>229.44</v>
      </c>
      <c r="AB41" s="19">
        <v>86.000009554341474</v>
      </c>
      <c r="AC41" s="11">
        <v>491777.21259024862</v>
      </c>
      <c r="AD41" s="12">
        <v>562.03110010314128</v>
      </c>
      <c r="AE41" s="14">
        <v>86.000009554341474</v>
      </c>
      <c r="AF41" s="20"/>
      <c r="AG41" s="23">
        <v>0</v>
      </c>
      <c r="AH41" s="20"/>
      <c r="AI41" s="11">
        <v>104160.32692243523</v>
      </c>
      <c r="AJ41" s="12">
        <v>62.642109868510587</v>
      </c>
      <c r="AK41" s="12">
        <v>0</v>
      </c>
      <c r="AL41" s="21">
        <v>0</v>
      </c>
      <c r="AM41" s="22">
        <v>104160.32692243523</v>
      </c>
      <c r="AO41" s="23">
        <v>3043.1113789999999</v>
      </c>
      <c r="AQ41" s="23">
        <v>72928.433515482684</v>
      </c>
      <c r="AR41"/>
      <c r="AS41" s="349"/>
      <c r="AT41" s="44">
        <v>-438324.2</v>
      </c>
      <c r="AU41" s="44">
        <v>-177727.61465500001</v>
      </c>
      <c r="AV41" s="44">
        <v>-3700.6267619999999</v>
      </c>
      <c r="AW41" s="44">
        <v>-50063.62</v>
      </c>
      <c r="AX41" s="316">
        <v>-184242.418772</v>
      </c>
    </row>
    <row r="42" spans="1:50">
      <c r="A42" s="5">
        <v>358</v>
      </c>
      <c r="B42" s="6">
        <v>2108</v>
      </c>
      <c r="C42" s="7">
        <v>351</v>
      </c>
      <c r="D42" s="8" t="s">
        <v>118</v>
      </c>
      <c r="E42" s="4">
        <v>2886</v>
      </c>
      <c r="F42" s="4">
        <v>6503629.666666667</v>
      </c>
      <c r="G42" s="1">
        <v>1.4666666666666668</v>
      </c>
      <c r="H42" s="4">
        <v>4434168.5363984667</v>
      </c>
      <c r="I42" s="4">
        <v>661212.66666666663</v>
      </c>
      <c r="J42" s="9">
        <v>0</v>
      </c>
      <c r="K42" s="3">
        <v>1.65</v>
      </c>
      <c r="L42" s="4">
        <v>7316378.0850574709</v>
      </c>
      <c r="M42" s="4">
        <v>683650.34583333333</v>
      </c>
      <c r="N42" s="4">
        <v>8000028.4308908042</v>
      </c>
      <c r="O42" s="10">
        <v>2772.0126233162869</v>
      </c>
      <c r="P42" s="10">
        <v>2406.1713923879652</v>
      </c>
      <c r="Q42" s="10">
        <v>115.20428811038472</v>
      </c>
      <c r="R42" s="11">
        <v>-390652.58320988074</v>
      </c>
      <c r="S42" s="12">
        <v>-135.36125544347911</v>
      </c>
      <c r="T42" s="13">
        <v>109.57870150954237</v>
      </c>
      <c r="U42" s="11">
        <v>0</v>
      </c>
      <c r="V42" s="12">
        <v>0</v>
      </c>
      <c r="W42" s="14">
        <v>109.57870150954237</v>
      </c>
      <c r="X42" s="15">
        <v>0</v>
      </c>
      <c r="Y42" s="16">
        <v>0</v>
      </c>
      <c r="Z42" s="17">
        <v>0</v>
      </c>
      <c r="AA42" s="18">
        <v>0</v>
      </c>
      <c r="AB42" s="19">
        <v>109.57870150954237</v>
      </c>
      <c r="AC42" s="11">
        <v>-390652.58320988074</v>
      </c>
      <c r="AD42" s="12">
        <v>-135.36125544347911</v>
      </c>
      <c r="AE42" s="14">
        <v>109.57870150954237</v>
      </c>
      <c r="AF42" s="20"/>
      <c r="AG42" s="23">
        <v>0</v>
      </c>
      <c r="AH42" s="20"/>
      <c r="AI42" s="11">
        <v>0</v>
      </c>
      <c r="AJ42" s="12">
        <v>115.20428811038472</v>
      </c>
      <c r="AK42" s="12">
        <v>0</v>
      </c>
      <c r="AL42" s="21">
        <v>0</v>
      </c>
      <c r="AM42" s="22">
        <v>0</v>
      </c>
      <c r="AO42" s="23">
        <v>25776.287542499998</v>
      </c>
      <c r="AQ42" s="23">
        <v>443416.85363984673</v>
      </c>
      <c r="AR42"/>
      <c r="AS42" s="349"/>
      <c r="AT42" s="44">
        <v>-1428392.15</v>
      </c>
      <c r="AU42" s="44">
        <v>-579171.11939500005</v>
      </c>
      <c r="AV42" s="44">
        <v>-12059.443595000001</v>
      </c>
      <c r="AW42" s="44">
        <v>-260197.88</v>
      </c>
      <c r="AX42" s="316">
        <v>-600401.28332000005</v>
      </c>
    </row>
    <row r="43" spans="1:50">
      <c r="A43" s="5">
        <v>359</v>
      </c>
      <c r="B43" s="6">
        <v>2109</v>
      </c>
      <c r="C43" s="7">
        <v>351</v>
      </c>
      <c r="D43" s="8" t="s">
        <v>119</v>
      </c>
      <c r="E43" s="4">
        <v>4775.666666666667</v>
      </c>
      <c r="F43" s="4">
        <v>10940266.666666666</v>
      </c>
      <c r="G43" s="1">
        <v>1.7</v>
      </c>
      <c r="H43" s="4">
        <v>6435450.980392158</v>
      </c>
      <c r="I43" s="4">
        <v>1129772.6666666667</v>
      </c>
      <c r="J43" s="9">
        <v>0</v>
      </c>
      <c r="K43" s="3">
        <v>1.65</v>
      </c>
      <c r="L43" s="4">
        <v>10618494.117647057</v>
      </c>
      <c r="M43" s="4">
        <v>1073907.45</v>
      </c>
      <c r="N43" s="4">
        <v>11692401.567647057</v>
      </c>
      <c r="O43" s="10">
        <v>2448.3286593802727</v>
      </c>
      <c r="P43" s="10">
        <v>2406.1713923879652</v>
      </c>
      <c r="Q43" s="10">
        <v>101.75204755262547</v>
      </c>
      <c r="R43" s="11">
        <v>-74491.750251184116</v>
      </c>
      <c r="S43" s="12">
        <v>-15.59818878715379</v>
      </c>
      <c r="T43" s="13">
        <v>101.10378995815405</v>
      </c>
      <c r="U43" s="11">
        <v>0</v>
      </c>
      <c r="V43" s="12">
        <v>0</v>
      </c>
      <c r="W43" s="14">
        <v>101.10378995815405</v>
      </c>
      <c r="X43" s="15">
        <v>0</v>
      </c>
      <c r="Y43" s="16">
        <v>0</v>
      </c>
      <c r="Z43" s="17">
        <v>0</v>
      </c>
      <c r="AA43" s="18">
        <v>0</v>
      </c>
      <c r="AB43" s="19">
        <v>101.10378995815405</v>
      </c>
      <c r="AC43" s="11">
        <v>-74491.750251184116</v>
      </c>
      <c r="AD43" s="12">
        <v>-15.59818878715379</v>
      </c>
      <c r="AE43" s="14">
        <v>101.10378995815405</v>
      </c>
      <c r="AF43" s="20"/>
      <c r="AG43" s="23">
        <v>0</v>
      </c>
      <c r="AH43" s="20"/>
      <c r="AI43" s="11">
        <v>0</v>
      </c>
      <c r="AJ43" s="12">
        <v>101.75204755262547</v>
      </c>
      <c r="AK43" s="12">
        <v>0</v>
      </c>
      <c r="AL43" s="21">
        <v>0</v>
      </c>
      <c r="AM43" s="22">
        <v>0</v>
      </c>
      <c r="AO43" s="23">
        <v>25699.361215000001</v>
      </c>
      <c r="AQ43" s="23">
        <v>643545.09803921578</v>
      </c>
      <c r="AR43"/>
      <c r="AS43" s="349"/>
      <c r="AT43" s="44">
        <v>-2438766.6</v>
      </c>
      <c r="AU43" s="44">
        <v>-988848.33283700002</v>
      </c>
      <c r="AV43" s="44">
        <v>-20589.701893000001</v>
      </c>
      <c r="AW43" s="44">
        <v>-477938.82</v>
      </c>
      <c r="AX43" s="316">
        <v>-1025095.672354</v>
      </c>
    </row>
    <row r="44" spans="1:50">
      <c r="A44" s="5">
        <v>360</v>
      </c>
      <c r="B44" s="6">
        <v>2110</v>
      </c>
      <c r="C44" s="7">
        <v>351</v>
      </c>
      <c r="D44" s="8" t="s">
        <v>120</v>
      </c>
      <c r="E44" s="4">
        <v>8895</v>
      </c>
      <c r="F44" s="4">
        <v>21397753.333333332</v>
      </c>
      <c r="G44" s="1">
        <v>1.54</v>
      </c>
      <c r="H44" s="4">
        <v>13894645.021645023</v>
      </c>
      <c r="I44" s="4">
        <v>1515262</v>
      </c>
      <c r="J44" s="9">
        <v>0</v>
      </c>
      <c r="K44" s="3">
        <v>1.65</v>
      </c>
      <c r="L44" s="4">
        <v>22926164.285714284</v>
      </c>
      <c r="M44" s="4">
        <v>1867333.5208333333</v>
      </c>
      <c r="N44" s="4">
        <v>24793497.806547616</v>
      </c>
      <c r="O44" s="10">
        <v>2787.3521986000692</v>
      </c>
      <c r="P44" s="10">
        <v>2406.1713923879652</v>
      </c>
      <c r="Q44" s="10">
        <v>115.84179777957577</v>
      </c>
      <c r="R44" s="11">
        <v>-1254523.2103649664</v>
      </c>
      <c r="S44" s="12">
        <v>-141.03689829847852</v>
      </c>
      <c r="T44" s="13">
        <v>109.98033260113273</v>
      </c>
      <c r="U44" s="11">
        <v>0</v>
      </c>
      <c r="V44" s="12">
        <v>0</v>
      </c>
      <c r="W44" s="14">
        <v>109.98033260113273</v>
      </c>
      <c r="X44" s="15">
        <v>0</v>
      </c>
      <c r="Y44" s="16">
        <v>0</v>
      </c>
      <c r="Z44" s="17">
        <v>0</v>
      </c>
      <c r="AA44" s="18">
        <v>0</v>
      </c>
      <c r="AB44" s="19">
        <v>109.98033260113273</v>
      </c>
      <c r="AC44" s="11">
        <v>-1254523.2103649664</v>
      </c>
      <c r="AD44" s="12">
        <v>-141.03689829847852</v>
      </c>
      <c r="AE44" s="14">
        <v>109.98033260113273</v>
      </c>
      <c r="AF44" s="20"/>
      <c r="AG44" s="23">
        <v>0</v>
      </c>
      <c r="AH44" s="20"/>
      <c r="AI44" s="11">
        <v>0</v>
      </c>
      <c r="AJ44" s="12">
        <v>115.84179777957577</v>
      </c>
      <c r="AK44" s="12">
        <v>0</v>
      </c>
      <c r="AL44" s="21">
        <v>0</v>
      </c>
      <c r="AM44" s="22">
        <v>0</v>
      </c>
      <c r="AO44" s="23">
        <v>67371.912822500002</v>
      </c>
      <c r="AQ44" s="23">
        <v>1389464.5021645019</v>
      </c>
      <c r="AR44"/>
      <c r="AS44" s="349"/>
      <c r="AT44" s="44">
        <v>-4412463.8</v>
      </c>
      <c r="AU44" s="44">
        <v>-1789124.6541919999</v>
      </c>
      <c r="AV44" s="44">
        <v>-37252.976069999997</v>
      </c>
      <c r="AW44" s="44">
        <v>-875392.14</v>
      </c>
      <c r="AX44" s="316">
        <v>-1854707.0156380001</v>
      </c>
    </row>
    <row r="45" spans="1:50">
      <c r="A45" s="5">
        <v>361</v>
      </c>
      <c r="B45" s="6">
        <v>2111</v>
      </c>
      <c r="C45" s="7">
        <v>351</v>
      </c>
      <c r="D45" s="8" t="s">
        <v>121</v>
      </c>
      <c r="E45" s="4">
        <v>9892.3333333333339</v>
      </c>
      <c r="F45" s="4">
        <v>19925974</v>
      </c>
      <c r="G45" s="1">
        <v>1.3999999999999997</v>
      </c>
      <c r="H45" s="4">
        <v>14232838.571428573</v>
      </c>
      <c r="I45" s="4">
        <v>1709554</v>
      </c>
      <c r="J45" s="9">
        <v>0</v>
      </c>
      <c r="K45" s="3">
        <v>1.65</v>
      </c>
      <c r="L45" s="4">
        <v>23484183.642857146</v>
      </c>
      <c r="M45" s="4">
        <v>2109765.2783333333</v>
      </c>
      <c r="N45" s="4">
        <v>25593948.921190478</v>
      </c>
      <c r="O45" s="10">
        <v>2587.2509607969614</v>
      </c>
      <c r="P45" s="10">
        <v>2406.1713923879652</v>
      </c>
      <c r="Q45" s="10">
        <v>107.5256305091919</v>
      </c>
      <c r="R45" s="11">
        <v>-662780.79670643294</v>
      </c>
      <c r="S45" s="12">
        <v>-66.999440311328598</v>
      </c>
      <c r="T45" s="13">
        <v>104.74114722079089</v>
      </c>
      <c r="U45" s="11">
        <v>0</v>
      </c>
      <c r="V45" s="12">
        <v>0</v>
      </c>
      <c r="W45" s="14">
        <v>104.74114722079089</v>
      </c>
      <c r="X45" s="15">
        <v>0</v>
      </c>
      <c r="Y45" s="16">
        <v>0</v>
      </c>
      <c r="Z45" s="17">
        <v>0</v>
      </c>
      <c r="AA45" s="18">
        <v>0</v>
      </c>
      <c r="AB45" s="19">
        <v>104.74114722079089</v>
      </c>
      <c r="AC45" s="11">
        <v>-662780.79670643294</v>
      </c>
      <c r="AD45" s="12">
        <v>-66.999440311328598</v>
      </c>
      <c r="AE45" s="14">
        <v>104.74114722079089</v>
      </c>
      <c r="AF45" s="20"/>
      <c r="AG45" s="23">
        <v>0</v>
      </c>
      <c r="AH45" s="20"/>
      <c r="AI45" s="11">
        <v>0</v>
      </c>
      <c r="AJ45" s="12">
        <v>107.5256305091919</v>
      </c>
      <c r="AK45" s="12">
        <v>0</v>
      </c>
      <c r="AL45" s="21">
        <v>0</v>
      </c>
      <c r="AM45" s="22">
        <v>0</v>
      </c>
      <c r="AO45" s="23">
        <v>164976.43417749999</v>
      </c>
      <c r="AQ45" s="23">
        <v>1423283.857142857</v>
      </c>
      <c r="AR45"/>
      <c r="AS45" s="349"/>
      <c r="AT45" s="44">
        <v>-4940929.25</v>
      </c>
      <c r="AU45" s="44">
        <v>-2003401.9025950001</v>
      </c>
      <c r="AV45" s="44">
        <v>-41714.635679999999</v>
      </c>
      <c r="AW45" s="44">
        <v>-1232394.43</v>
      </c>
      <c r="AX45" s="316">
        <v>-2076838.8357840001</v>
      </c>
    </row>
    <row r="46" spans="1:50">
      <c r="A46" s="5">
        <v>362</v>
      </c>
      <c r="B46" s="6">
        <v>2113</v>
      </c>
      <c r="C46" s="7">
        <v>351</v>
      </c>
      <c r="D46" s="8" t="s">
        <v>123</v>
      </c>
      <c r="E46" s="4">
        <v>11028</v>
      </c>
      <c r="F46" s="4">
        <v>25501877.666666668</v>
      </c>
      <c r="G46" s="1">
        <v>1.0733333333333333</v>
      </c>
      <c r="H46" s="4">
        <v>23897257.365187164</v>
      </c>
      <c r="I46" s="4">
        <v>2278729.3333333335</v>
      </c>
      <c r="J46" s="9">
        <v>0</v>
      </c>
      <c r="K46" s="3">
        <v>1.65</v>
      </c>
      <c r="L46" s="4">
        <v>39430474.652558811</v>
      </c>
      <c r="M46" s="4">
        <v>2589444.0791666671</v>
      </c>
      <c r="N46" s="4">
        <v>42019918.731725477</v>
      </c>
      <c r="O46" s="10">
        <v>3810.2936826011496</v>
      </c>
      <c r="P46" s="10">
        <v>2406.1713923879652</v>
      </c>
      <c r="Q46" s="10">
        <v>158.35504048694082</v>
      </c>
      <c r="R46" s="11">
        <v>-5729324.4280942716</v>
      </c>
      <c r="S46" s="12">
        <v>-519.52524737887848</v>
      </c>
      <c r="T46" s="13">
        <v>136.76367550677267</v>
      </c>
      <c r="U46" s="11">
        <v>0</v>
      </c>
      <c r="V46" s="12">
        <v>0</v>
      </c>
      <c r="W46" s="14">
        <v>136.76367550677267</v>
      </c>
      <c r="X46" s="15">
        <v>0</v>
      </c>
      <c r="Y46" s="16">
        <v>0</v>
      </c>
      <c r="Z46" s="17">
        <v>0</v>
      </c>
      <c r="AA46" s="18">
        <v>0</v>
      </c>
      <c r="AB46" s="19">
        <v>136.76367550677267</v>
      </c>
      <c r="AC46" s="11">
        <v>-5729324.4280942716</v>
      </c>
      <c r="AD46" s="12">
        <v>-519.52524737887848</v>
      </c>
      <c r="AE46" s="14">
        <v>136.76367550677267</v>
      </c>
      <c r="AF46" s="20"/>
      <c r="AG46" s="23">
        <v>0</v>
      </c>
      <c r="AH46" s="20"/>
      <c r="AI46" s="11">
        <v>0</v>
      </c>
      <c r="AJ46" s="12">
        <v>158.35504048694082</v>
      </c>
      <c r="AK46" s="12">
        <v>0</v>
      </c>
      <c r="AL46" s="21">
        <v>0</v>
      </c>
      <c r="AM46" s="22">
        <v>0</v>
      </c>
      <c r="AO46" s="23">
        <v>170232.81019799999</v>
      </c>
      <c r="AQ46" s="23">
        <v>2389725.736518716</v>
      </c>
      <c r="AR46"/>
      <c r="AS46" s="349"/>
      <c r="AT46" s="44">
        <v>-5466918.3499999996</v>
      </c>
      <c r="AU46" s="44">
        <v>-2216675.0401809998</v>
      </c>
      <c r="AV46" s="44">
        <v>-46155.387794000002</v>
      </c>
      <c r="AW46" s="44">
        <v>-1379054.37</v>
      </c>
      <c r="AX46" s="316">
        <v>-2297929.7383099999</v>
      </c>
    </row>
    <row r="47" spans="1:50">
      <c r="A47" s="5">
        <v>363</v>
      </c>
      <c r="B47" s="6">
        <v>2114</v>
      </c>
      <c r="C47" s="7">
        <v>351</v>
      </c>
      <c r="D47" s="8" t="s">
        <v>124</v>
      </c>
      <c r="E47" s="4">
        <v>15625.666666666666</v>
      </c>
      <c r="F47" s="4">
        <v>33734266.333333336</v>
      </c>
      <c r="G47" s="1">
        <v>1.6766666666666665</v>
      </c>
      <c r="H47" s="4">
        <v>20118285.624290239</v>
      </c>
      <c r="I47" s="4">
        <v>3218238.3333333335</v>
      </c>
      <c r="J47" s="9">
        <v>0</v>
      </c>
      <c r="K47" s="3">
        <v>1.65</v>
      </c>
      <c r="L47" s="4">
        <v>33195171.280078899</v>
      </c>
      <c r="M47" s="4">
        <v>2841081.06</v>
      </c>
      <c r="N47" s="4">
        <v>36036252.340078898</v>
      </c>
      <c r="O47" s="10">
        <v>2306.2217509703414</v>
      </c>
      <c r="P47" s="10">
        <v>2406.1713923879652</v>
      </c>
      <c r="Q47" s="10">
        <v>95.84611296876777</v>
      </c>
      <c r="R47" s="11">
        <v>577858.51869051973</v>
      </c>
      <c r="S47" s="12">
        <v>36.981367324520754</v>
      </c>
      <c r="T47" s="13">
        <v>97.383051170323697</v>
      </c>
      <c r="U47" s="11">
        <v>0</v>
      </c>
      <c r="V47" s="12">
        <v>0</v>
      </c>
      <c r="W47" s="14">
        <v>97.383051170323697</v>
      </c>
      <c r="X47" s="15">
        <v>0</v>
      </c>
      <c r="Y47" s="16">
        <v>0</v>
      </c>
      <c r="Z47" s="17">
        <v>0</v>
      </c>
      <c r="AA47" s="18">
        <v>0</v>
      </c>
      <c r="AB47" s="19">
        <v>97.383051170323697</v>
      </c>
      <c r="AC47" s="11">
        <v>577858.51869051973</v>
      </c>
      <c r="AD47" s="12">
        <v>36.981367324520754</v>
      </c>
      <c r="AE47" s="14">
        <v>97.383051170323697</v>
      </c>
      <c r="AF47" s="20"/>
      <c r="AG47" s="23">
        <v>0</v>
      </c>
      <c r="AH47" s="20"/>
      <c r="AI47" s="11">
        <v>0</v>
      </c>
      <c r="AJ47" s="12">
        <v>95.84611296876777</v>
      </c>
      <c r="AK47" s="12">
        <v>0</v>
      </c>
      <c r="AL47" s="21">
        <v>0</v>
      </c>
      <c r="AM47" s="22">
        <v>0</v>
      </c>
      <c r="AO47" s="23">
        <v>336402.52696599998</v>
      </c>
      <c r="AQ47" s="23">
        <v>2011828.5624290239</v>
      </c>
      <c r="AR47"/>
      <c r="AS47" s="349"/>
      <c r="AT47" s="44">
        <v>-7491629.5</v>
      </c>
      <c r="AU47" s="44">
        <v>-3037636.0443719998</v>
      </c>
      <c r="AV47" s="44">
        <v>-63249.356384999999</v>
      </c>
      <c r="AW47" s="44">
        <v>-1914322.02</v>
      </c>
      <c r="AX47" s="316">
        <v>-3148983.9845699999</v>
      </c>
    </row>
    <row r="48" spans="1:50">
      <c r="A48" s="25">
        <v>371</v>
      </c>
      <c r="B48" s="26">
        <v>5201</v>
      </c>
      <c r="C48" s="7">
        <v>371</v>
      </c>
      <c r="D48" s="30" t="s">
        <v>295</v>
      </c>
      <c r="E48" s="4">
        <v>51868.666666666664</v>
      </c>
      <c r="F48" s="4">
        <v>110589479</v>
      </c>
      <c r="G48" s="1">
        <v>1.53</v>
      </c>
      <c r="H48" s="4">
        <v>72280705.228758171</v>
      </c>
      <c r="I48" s="4">
        <v>10749557.666666666</v>
      </c>
      <c r="J48" s="9">
        <v>4649000</v>
      </c>
      <c r="K48" s="3">
        <v>1.65</v>
      </c>
      <c r="L48" s="4">
        <v>114249536.17647058</v>
      </c>
      <c r="M48" s="4">
        <v>8727367.5333333332</v>
      </c>
      <c r="N48" s="4">
        <v>122976903.70980391</v>
      </c>
      <c r="O48" s="10">
        <v>2370.9285704240951</v>
      </c>
      <c r="P48" s="10">
        <v>2406.1713923879652</v>
      </c>
      <c r="Q48" s="10">
        <v>98.535315394598967</v>
      </c>
      <c r="R48" s="11">
        <v>676359.32838956488</v>
      </c>
      <c r="S48" s="12">
        <v>13.039844126631973</v>
      </c>
      <c r="T48" s="13">
        <v>99.077248698597359</v>
      </c>
      <c r="U48" s="11">
        <v>0</v>
      </c>
      <c r="V48" s="12">
        <v>0</v>
      </c>
      <c r="W48" s="14">
        <v>99.077248698597359</v>
      </c>
      <c r="X48" s="15">
        <v>0</v>
      </c>
      <c r="Y48" s="16">
        <v>0</v>
      </c>
      <c r="Z48" s="17">
        <v>0</v>
      </c>
      <c r="AA48" s="18">
        <v>0</v>
      </c>
      <c r="AB48" s="19">
        <v>99.077248698597359</v>
      </c>
      <c r="AC48" s="11">
        <v>676359.32838956488</v>
      </c>
      <c r="AD48" s="12">
        <v>13.039844126631973</v>
      </c>
      <c r="AE48" s="14">
        <v>99.077248698597359</v>
      </c>
      <c r="AF48" s="20"/>
      <c r="AG48" s="23">
        <v>18595000</v>
      </c>
      <c r="AH48" s="20"/>
      <c r="AI48" s="11">
        <v>0</v>
      </c>
      <c r="AJ48" s="12">
        <v>98.535315394598967</v>
      </c>
      <c r="AK48" s="12">
        <v>0</v>
      </c>
      <c r="AL48" s="21">
        <v>0</v>
      </c>
      <c r="AM48" s="22">
        <v>0</v>
      </c>
      <c r="AO48" s="23">
        <v>1358103.337976</v>
      </c>
      <c r="AQ48" s="23">
        <v>7228070.5228758166</v>
      </c>
      <c r="AR48"/>
      <c r="AS48" s="349"/>
      <c r="AT48" s="104">
        <v>-25996340.75</v>
      </c>
      <c r="AU48" s="104">
        <v>-10540753.715258</v>
      </c>
      <c r="AV48" s="104">
        <v>-219478.52822499999</v>
      </c>
      <c r="AW48" s="104">
        <v>-10210308.640000001</v>
      </c>
      <c r="AX48" s="104">
        <v>-10927136.809606999</v>
      </c>
    </row>
    <row r="49" spans="1:55">
      <c r="A49" s="25">
        <v>372</v>
      </c>
      <c r="B49" s="26">
        <v>5202</v>
      </c>
      <c r="C49" s="7">
        <v>371</v>
      </c>
      <c r="D49" s="27" t="s">
        <v>296</v>
      </c>
      <c r="E49" s="4">
        <v>2454.6666666666665</v>
      </c>
      <c r="F49" s="4">
        <v>6691360</v>
      </c>
      <c r="G49" s="1">
        <v>1.3399999999999999</v>
      </c>
      <c r="H49" s="4">
        <v>4992389.4810508182</v>
      </c>
      <c r="I49" s="4">
        <v>486189</v>
      </c>
      <c r="J49" s="9">
        <v>0</v>
      </c>
      <c r="K49" s="3">
        <v>1.65</v>
      </c>
      <c r="L49" s="4">
        <v>8237442.6437338488</v>
      </c>
      <c r="M49" s="4">
        <v>600126.80416666658</v>
      </c>
      <c r="N49" s="4">
        <v>8837569.447900515</v>
      </c>
      <c r="O49" s="10">
        <v>3600.3134632946153</v>
      </c>
      <c r="P49" s="10">
        <v>2406.1713923879652</v>
      </c>
      <c r="Q49" s="10">
        <v>149.62830472859807</v>
      </c>
      <c r="R49" s="11">
        <v>-1084551.6725859775</v>
      </c>
      <c r="S49" s="12">
        <v>-441.83256623546072</v>
      </c>
      <c r="T49" s="13">
        <v>131.26583197901678</v>
      </c>
      <c r="U49" s="11">
        <v>0</v>
      </c>
      <c r="V49" s="12">
        <v>0</v>
      </c>
      <c r="W49" s="14">
        <v>131.26583197901678</v>
      </c>
      <c r="X49" s="15">
        <v>0</v>
      </c>
      <c r="Y49" s="16">
        <v>0</v>
      </c>
      <c r="Z49" s="17">
        <v>0</v>
      </c>
      <c r="AA49" s="18">
        <v>0</v>
      </c>
      <c r="AB49" s="19">
        <v>131.26583197901678</v>
      </c>
      <c r="AC49" s="11">
        <v>-1084551.6725859775</v>
      </c>
      <c r="AD49" s="12">
        <v>-441.83256623546072</v>
      </c>
      <c r="AE49" s="14">
        <v>131.26583197901678</v>
      </c>
      <c r="AF49" s="20"/>
      <c r="AG49" s="23">
        <v>0</v>
      </c>
      <c r="AH49" s="20"/>
      <c r="AI49" s="11">
        <v>0</v>
      </c>
      <c r="AJ49" s="12">
        <v>149.62830472859807</v>
      </c>
      <c r="AK49" s="12">
        <v>0</v>
      </c>
      <c r="AL49" s="21">
        <v>0</v>
      </c>
      <c r="AM49" s="22">
        <v>0</v>
      </c>
      <c r="AO49" s="23">
        <v>20956.781648</v>
      </c>
      <c r="AQ49" s="23">
        <v>499238.94810508186</v>
      </c>
      <c r="AR49"/>
      <c r="AS49" s="349"/>
      <c r="AT49" s="106">
        <v>-1230279.5</v>
      </c>
      <c r="AU49" s="106">
        <v>-498842.25401400001</v>
      </c>
      <c r="AV49" s="106">
        <v>-10386.843928</v>
      </c>
      <c r="AW49" s="106">
        <v>-141471.49</v>
      </c>
      <c r="AX49" s="107">
        <v>-517127.87370599998</v>
      </c>
    </row>
    <row r="50" spans="1:55">
      <c r="A50" s="25">
        <v>381</v>
      </c>
      <c r="B50" s="26">
        <v>5301</v>
      </c>
      <c r="C50" s="7"/>
      <c r="D50" s="27" t="s">
        <v>297</v>
      </c>
      <c r="E50" s="4">
        <v>1527</v>
      </c>
      <c r="F50" s="4">
        <v>2946001.3333333335</v>
      </c>
      <c r="G50" s="1">
        <v>1.8433333333333335</v>
      </c>
      <c r="H50" s="4">
        <v>1596834.547551214</v>
      </c>
      <c r="I50" s="4">
        <v>197711.66666666666</v>
      </c>
      <c r="J50" s="9">
        <v>0</v>
      </c>
      <c r="K50" s="3">
        <v>1.65</v>
      </c>
      <c r="L50" s="4">
        <v>2634777.0034595034</v>
      </c>
      <c r="M50" s="4">
        <v>306669.44041666668</v>
      </c>
      <c r="N50" s="4">
        <v>2941446.4438761701</v>
      </c>
      <c r="O50" s="10">
        <v>1926.2910568933662</v>
      </c>
      <c r="P50" s="10">
        <v>2406.1713923879652</v>
      </c>
      <c r="Q50" s="10">
        <v>80.056269598553015</v>
      </c>
      <c r="R50" s="11">
        <v>271127.5907510934</v>
      </c>
      <c r="S50" s="12">
        <v>177.55572413300158</v>
      </c>
      <c r="T50" s="13">
        <v>87.435449847088393</v>
      </c>
      <c r="U50" s="11">
        <v>0</v>
      </c>
      <c r="V50" s="12">
        <v>0</v>
      </c>
      <c r="W50" s="14">
        <v>87.435449847088393</v>
      </c>
      <c r="X50" s="15">
        <v>0</v>
      </c>
      <c r="Y50" s="16">
        <v>0</v>
      </c>
      <c r="Z50" s="17">
        <v>0</v>
      </c>
      <c r="AA50" s="18">
        <v>0</v>
      </c>
      <c r="AB50" s="19">
        <v>87.435449847088393</v>
      </c>
      <c r="AC50" s="11">
        <v>271127.5907510934</v>
      </c>
      <c r="AD50" s="12">
        <v>177.55572413300158</v>
      </c>
      <c r="AE50" s="14">
        <v>87.435449847088393</v>
      </c>
      <c r="AF50" s="20"/>
      <c r="AG50" s="23">
        <v>0</v>
      </c>
      <c r="AH50" s="20"/>
      <c r="AI50" s="11">
        <v>0</v>
      </c>
      <c r="AJ50" s="12">
        <v>80.056269598553015</v>
      </c>
      <c r="AK50" s="12">
        <v>0</v>
      </c>
      <c r="AL50" s="21">
        <v>0</v>
      </c>
      <c r="AM50" s="22">
        <v>0</v>
      </c>
      <c r="AO50" s="23">
        <v>9550.9800539999997</v>
      </c>
      <c r="AQ50" s="23">
        <v>159683.45475512141</v>
      </c>
      <c r="AR50"/>
      <c r="AS50" s="349"/>
      <c r="AT50" s="106">
        <v>-756295</v>
      </c>
      <c r="AU50" s="106">
        <v>-306655.44359099999</v>
      </c>
      <c r="AV50" s="106">
        <v>-6385.1492260000005</v>
      </c>
      <c r="AW50" s="106">
        <v>-122466.21</v>
      </c>
      <c r="AX50" s="107">
        <v>-317896.24120300001</v>
      </c>
    </row>
    <row r="51" spans="1:55">
      <c r="A51" s="25">
        <v>382</v>
      </c>
      <c r="B51" s="26">
        <v>5302</v>
      </c>
      <c r="C51" s="7"/>
      <c r="D51" s="27" t="s">
        <v>298</v>
      </c>
      <c r="E51" s="4">
        <v>788.66666666666663</v>
      </c>
      <c r="F51" s="4">
        <v>1205117.3333333333</v>
      </c>
      <c r="G51" s="1">
        <v>1.3999999999999997</v>
      </c>
      <c r="H51" s="4">
        <v>860798.09523809527</v>
      </c>
      <c r="I51" s="4">
        <v>183052.66666666666</v>
      </c>
      <c r="J51" s="9">
        <v>0</v>
      </c>
      <c r="K51" s="3">
        <v>1.65</v>
      </c>
      <c r="L51" s="4">
        <v>1420316.8571428573</v>
      </c>
      <c r="M51" s="4">
        <v>183391.77083333334</v>
      </c>
      <c r="N51" s="4">
        <v>1603708.6279761905</v>
      </c>
      <c r="O51" s="10">
        <v>2033.4428926156263</v>
      </c>
      <c r="P51" s="10">
        <v>2406.1713923879652</v>
      </c>
      <c r="Q51" s="10">
        <v>84.509478379159404</v>
      </c>
      <c r="R51" s="11">
        <v>108764.66109023365</v>
      </c>
      <c r="S51" s="12">
        <v>137.90954491576542</v>
      </c>
      <c r="T51" s="13">
        <v>90.240971378870441</v>
      </c>
      <c r="U51" s="11">
        <v>0</v>
      </c>
      <c r="V51" s="12">
        <v>0</v>
      </c>
      <c r="W51" s="14">
        <v>90.240971378870441</v>
      </c>
      <c r="X51" s="15">
        <v>0</v>
      </c>
      <c r="Y51" s="16">
        <v>0</v>
      </c>
      <c r="Z51" s="17">
        <v>0</v>
      </c>
      <c r="AA51" s="18">
        <v>0</v>
      </c>
      <c r="AB51" s="19">
        <v>90.240971378870441</v>
      </c>
      <c r="AC51" s="11">
        <v>108764.66109023365</v>
      </c>
      <c r="AD51" s="12">
        <v>137.90954491576542</v>
      </c>
      <c r="AE51" s="14">
        <v>90.240971378870441</v>
      </c>
      <c r="AF51" s="20"/>
      <c r="AG51" s="23">
        <v>0</v>
      </c>
      <c r="AH51" s="20"/>
      <c r="AI51" s="11">
        <v>0</v>
      </c>
      <c r="AJ51" s="12">
        <v>84.509478379159404</v>
      </c>
      <c r="AK51" s="12">
        <v>0</v>
      </c>
      <c r="AL51" s="21">
        <v>0</v>
      </c>
      <c r="AM51" s="22">
        <v>0</v>
      </c>
      <c r="AO51" s="23">
        <v>6750.7069190000002</v>
      </c>
      <c r="AQ51" s="23">
        <v>86079.809523809527</v>
      </c>
      <c r="AR51"/>
      <c r="AS51" s="349"/>
      <c r="AT51" s="106">
        <v>-389786.6</v>
      </c>
      <c r="AU51" s="106">
        <v>-158047.04263700001</v>
      </c>
      <c r="AV51" s="106">
        <v>-3290.8398440000001</v>
      </c>
      <c r="AW51" s="106">
        <v>-46322.33</v>
      </c>
      <c r="AX51" s="107">
        <v>-163840.43341600001</v>
      </c>
    </row>
    <row r="52" spans="1:55">
      <c r="A52" s="25">
        <v>383</v>
      </c>
      <c r="B52" s="26">
        <v>5303</v>
      </c>
      <c r="C52" s="7"/>
      <c r="D52" s="27" t="s">
        <v>299</v>
      </c>
      <c r="E52" s="4">
        <v>3350.3333333333335</v>
      </c>
      <c r="F52" s="4">
        <v>6992363.666666667</v>
      </c>
      <c r="G52" s="1">
        <v>1.64</v>
      </c>
      <c r="H52" s="4">
        <v>4263636.3821138218</v>
      </c>
      <c r="I52" s="4">
        <v>557588.66666666663</v>
      </c>
      <c r="J52" s="9">
        <v>0</v>
      </c>
      <c r="K52" s="3">
        <v>1.65</v>
      </c>
      <c r="L52" s="4">
        <v>7035000.0304878056</v>
      </c>
      <c r="M52" s="4">
        <v>686016.59583333333</v>
      </c>
      <c r="N52" s="4">
        <v>7721016.6263211388</v>
      </c>
      <c r="O52" s="10">
        <v>2304.5517738497078</v>
      </c>
      <c r="P52" s="10">
        <v>2406.1713923879652</v>
      </c>
      <c r="Q52" s="10">
        <v>95.776709054902085</v>
      </c>
      <c r="R52" s="11">
        <v>125970.05026445638</v>
      </c>
      <c r="S52" s="12">
        <v>37.599258859155221</v>
      </c>
      <c r="T52" s="13">
        <v>97.339326704588316</v>
      </c>
      <c r="U52" s="11">
        <v>0</v>
      </c>
      <c r="V52" s="12">
        <v>0</v>
      </c>
      <c r="W52" s="14">
        <v>97.339326704588316</v>
      </c>
      <c r="X52" s="15">
        <v>0</v>
      </c>
      <c r="Y52" s="16">
        <v>0</v>
      </c>
      <c r="Z52" s="17">
        <v>0</v>
      </c>
      <c r="AA52" s="18">
        <v>0</v>
      </c>
      <c r="AB52" s="19">
        <v>97.339326704588316</v>
      </c>
      <c r="AC52" s="11">
        <v>125970.05026445638</v>
      </c>
      <c r="AD52" s="12">
        <v>37.599258859155221</v>
      </c>
      <c r="AE52" s="14">
        <v>97.339326704588316</v>
      </c>
      <c r="AF52" s="20"/>
      <c r="AG52" s="23">
        <v>0</v>
      </c>
      <c r="AH52" s="20"/>
      <c r="AI52" s="11">
        <v>0</v>
      </c>
      <c r="AJ52" s="12">
        <v>95.776709054902085</v>
      </c>
      <c r="AK52" s="12">
        <v>0</v>
      </c>
      <c r="AL52" s="21">
        <v>0</v>
      </c>
      <c r="AM52" s="22">
        <v>0</v>
      </c>
      <c r="AO52" s="23">
        <v>41744.653730999999</v>
      </c>
      <c r="AQ52" s="23">
        <v>426363.63821138209</v>
      </c>
      <c r="AR52"/>
      <c r="AS52" s="349"/>
      <c r="AT52" s="106">
        <v>-1690396.1</v>
      </c>
      <c r="AU52" s="106">
        <v>-685406.04386099998</v>
      </c>
      <c r="AV52" s="106">
        <v>-14271.456654</v>
      </c>
      <c r="AW52" s="106">
        <v>-250186</v>
      </c>
      <c r="AX52" s="107">
        <v>-710530.36753499997</v>
      </c>
    </row>
    <row r="53" spans="1:55">
      <c r="A53" s="25">
        <v>385</v>
      </c>
      <c r="B53" s="26">
        <v>5305</v>
      </c>
      <c r="C53" s="7"/>
      <c r="D53" s="27" t="s">
        <v>300</v>
      </c>
      <c r="E53" s="4">
        <v>928.33333333333337</v>
      </c>
      <c r="F53" s="4">
        <v>2308622.3333333335</v>
      </c>
      <c r="G53" s="1">
        <v>1.8533333333333335</v>
      </c>
      <c r="H53" s="4">
        <v>1251113.2652669926</v>
      </c>
      <c r="I53" s="4">
        <v>177767</v>
      </c>
      <c r="J53" s="9">
        <v>0</v>
      </c>
      <c r="K53" s="3">
        <v>1.65</v>
      </c>
      <c r="L53" s="4">
        <v>2064336.8876905378</v>
      </c>
      <c r="M53" s="4">
        <v>178580.17499999996</v>
      </c>
      <c r="N53" s="4">
        <v>2242917.0626905379</v>
      </c>
      <c r="O53" s="10">
        <v>2416.0686492178147</v>
      </c>
      <c r="P53" s="10">
        <v>2406.1713923879652</v>
      </c>
      <c r="Q53" s="10">
        <v>100.41132800685604</v>
      </c>
      <c r="R53" s="11">
        <v>-3399.5427667728427</v>
      </c>
      <c r="S53" s="12">
        <v>-3.6619850270443548</v>
      </c>
      <c r="T53" s="13">
        <v>100.2591366443193</v>
      </c>
      <c r="U53" s="11">
        <v>0</v>
      </c>
      <c r="V53" s="12">
        <v>0</v>
      </c>
      <c r="W53" s="14">
        <v>100.2591366443193</v>
      </c>
      <c r="X53" s="15">
        <v>0</v>
      </c>
      <c r="Y53" s="16">
        <v>0</v>
      </c>
      <c r="Z53" s="17">
        <v>0</v>
      </c>
      <c r="AA53" s="18">
        <v>0</v>
      </c>
      <c r="AB53" s="19">
        <v>100.2591366443193</v>
      </c>
      <c r="AC53" s="11">
        <v>-3399.5427667728427</v>
      </c>
      <c r="AD53" s="12">
        <v>-3.6619850270443548</v>
      </c>
      <c r="AE53" s="14">
        <v>100.2591366443193</v>
      </c>
      <c r="AF53" s="20"/>
      <c r="AG53" s="23">
        <v>0</v>
      </c>
      <c r="AH53" s="20"/>
      <c r="AI53" s="11">
        <v>6896.2234718158761</v>
      </c>
      <c r="AJ53" s="12">
        <v>100.41132800685604</v>
      </c>
      <c r="AK53" s="12">
        <v>0</v>
      </c>
      <c r="AL53" s="21">
        <v>0</v>
      </c>
      <c r="AM53" s="22">
        <v>6896.2234718158761</v>
      </c>
      <c r="AO53" s="23">
        <v>6781.0229959999997</v>
      </c>
      <c r="AQ53" s="23">
        <v>125111.32652669924</v>
      </c>
      <c r="AR53"/>
      <c r="AS53" s="349"/>
      <c r="AT53" s="106">
        <v>-470517.5</v>
      </c>
      <c r="AU53" s="106">
        <v>-190781.05527899999</v>
      </c>
      <c r="AV53" s="106">
        <v>-3972.4242079999999</v>
      </c>
      <c r="AW53" s="106">
        <v>-48475.72</v>
      </c>
      <c r="AX53" s="107">
        <v>-197774.34783399999</v>
      </c>
    </row>
    <row r="54" spans="1:55">
      <c r="A54" s="25">
        <v>386</v>
      </c>
      <c r="B54" s="26">
        <v>5306</v>
      </c>
      <c r="C54" s="7"/>
      <c r="D54" s="27" t="s">
        <v>301</v>
      </c>
      <c r="E54" s="4">
        <v>1379</v>
      </c>
      <c r="F54" s="4">
        <v>2541588.6666666665</v>
      </c>
      <c r="G54" s="1">
        <v>1.78</v>
      </c>
      <c r="H54" s="4">
        <v>1427846.9129438717</v>
      </c>
      <c r="I54" s="4">
        <v>260714.66666666666</v>
      </c>
      <c r="J54" s="9">
        <v>0</v>
      </c>
      <c r="K54" s="3">
        <v>1.65</v>
      </c>
      <c r="L54" s="4">
        <v>2355947.4063573885</v>
      </c>
      <c r="M54" s="4">
        <v>268678.20416666666</v>
      </c>
      <c r="N54" s="4">
        <v>2624625.6105240551</v>
      </c>
      <c r="O54" s="10">
        <v>1903.2818060362981</v>
      </c>
      <c r="P54" s="10">
        <v>2406.1713923879652</v>
      </c>
      <c r="Q54" s="10">
        <v>79.100009752315174</v>
      </c>
      <c r="R54" s="11">
        <v>256589.35364421099</v>
      </c>
      <c r="S54" s="12">
        <v>186.06914695011673</v>
      </c>
      <c r="T54" s="13">
        <v>86.833006143958542</v>
      </c>
      <c r="U54" s="11">
        <v>0</v>
      </c>
      <c r="V54" s="12">
        <v>0</v>
      </c>
      <c r="W54" s="14">
        <v>86.833006143958542</v>
      </c>
      <c r="X54" s="15">
        <v>0</v>
      </c>
      <c r="Y54" s="16">
        <v>0</v>
      </c>
      <c r="Z54" s="17">
        <v>0</v>
      </c>
      <c r="AA54" s="18">
        <v>0</v>
      </c>
      <c r="AB54" s="19">
        <v>86.833006143958542</v>
      </c>
      <c r="AC54" s="11">
        <v>256589.35364421099</v>
      </c>
      <c r="AD54" s="12">
        <v>186.06914695011673</v>
      </c>
      <c r="AE54" s="14">
        <v>86.833006143958542</v>
      </c>
      <c r="AF54" s="20"/>
      <c r="AG54" s="23">
        <v>0</v>
      </c>
      <c r="AH54" s="20"/>
      <c r="AI54" s="11">
        <v>0</v>
      </c>
      <c r="AJ54" s="12">
        <v>79.100009752315174</v>
      </c>
      <c r="AK54" s="12">
        <v>0</v>
      </c>
      <c r="AL54" s="21">
        <v>0</v>
      </c>
      <c r="AM54" s="22">
        <v>0</v>
      </c>
      <c r="AO54" s="23">
        <v>12058.079170499999</v>
      </c>
      <c r="AQ54" s="23">
        <v>142784.69129438719</v>
      </c>
      <c r="AR54"/>
      <c r="AS54" s="349"/>
      <c r="AT54" s="106">
        <v>-691413.1</v>
      </c>
      <c r="AU54" s="106">
        <v>-280347.74017900001</v>
      </c>
      <c r="AV54" s="106">
        <v>-5837.3728359999996</v>
      </c>
      <c r="AW54" s="106">
        <v>-83031.990000000005</v>
      </c>
      <c r="AX54" s="107">
        <v>-290624.19955399999</v>
      </c>
    </row>
    <row r="55" spans="1:55">
      <c r="A55" s="25">
        <v>387</v>
      </c>
      <c r="B55" s="26">
        <v>5307</v>
      </c>
      <c r="C55" s="7"/>
      <c r="D55" s="27" t="s">
        <v>302</v>
      </c>
      <c r="E55" s="4">
        <v>4625</v>
      </c>
      <c r="F55" s="4">
        <v>9863319</v>
      </c>
      <c r="G55" s="1">
        <v>1.6000000000000003</v>
      </c>
      <c r="H55" s="4">
        <v>6164574.375</v>
      </c>
      <c r="I55" s="4">
        <v>764886.33333333337</v>
      </c>
      <c r="J55" s="9">
        <v>0</v>
      </c>
      <c r="K55" s="3">
        <v>1.65</v>
      </c>
      <c r="L55" s="4">
        <v>10171547.71875</v>
      </c>
      <c r="M55" s="4">
        <v>856426.87083333323</v>
      </c>
      <c r="N55" s="4">
        <v>11027974.589583334</v>
      </c>
      <c r="O55" s="10">
        <v>2384.4269382882885</v>
      </c>
      <c r="P55" s="10">
        <v>2406.1713923879652</v>
      </c>
      <c r="Q55" s="10">
        <v>99.096304853076305</v>
      </c>
      <c r="R55" s="11">
        <v>37210.197078071149</v>
      </c>
      <c r="S55" s="12">
        <v>8.0454480168802487</v>
      </c>
      <c r="T55" s="13">
        <v>99.430672057438059</v>
      </c>
      <c r="U55" s="11">
        <v>0</v>
      </c>
      <c r="V55" s="12">
        <v>0</v>
      </c>
      <c r="W55" s="14">
        <v>99.430672057438059</v>
      </c>
      <c r="X55" s="15">
        <v>0</v>
      </c>
      <c r="Y55" s="16">
        <v>0</v>
      </c>
      <c r="Z55" s="17">
        <v>0</v>
      </c>
      <c r="AA55" s="18">
        <v>0</v>
      </c>
      <c r="AB55" s="19">
        <v>99.430672057438059</v>
      </c>
      <c r="AC55" s="11">
        <v>37210.197078071149</v>
      </c>
      <c r="AD55" s="12">
        <v>8.0454480168802487</v>
      </c>
      <c r="AE55" s="14">
        <v>99.430672057438059</v>
      </c>
      <c r="AF55" s="20"/>
      <c r="AG55" s="23">
        <v>0</v>
      </c>
      <c r="AH55" s="20"/>
      <c r="AI55" s="11">
        <v>0</v>
      </c>
      <c r="AJ55" s="12">
        <v>99.096304853076305</v>
      </c>
      <c r="AK55" s="12">
        <v>0</v>
      </c>
      <c r="AL55" s="21">
        <v>0</v>
      </c>
      <c r="AM55" s="22">
        <v>0</v>
      </c>
      <c r="AO55" s="23">
        <v>77826.055279499997</v>
      </c>
      <c r="AQ55" s="23">
        <v>616457.4375</v>
      </c>
      <c r="AR55"/>
      <c r="AS55" s="349"/>
      <c r="AT55" s="106">
        <v>-2293153.7999999998</v>
      </c>
      <c r="AU55" s="106">
        <v>-929806.61678200006</v>
      </c>
      <c r="AV55" s="106">
        <v>-19360.341139</v>
      </c>
      <c r="AW55" s="106">
        <v>-301185.64</v>
      </c>
      <c r="AX55" s="107">
        <v>-963889.71628699999</v>
      </c>
    </row>
    <row r="56" spans="1:55">
      <c r="A56" s="25">
        <v>388</v>
      </c>
      <c r="B56" s="26">
        <v>5308</v>
      </c>
      <c r="C56" s="7"/>
      <c r="D56" s="27" t="s">
        <v>303</v>
      </c>
      <c r="E56" s="4">
        <v>1204.6666666666667</v>
      </c>
      <c r="F56" s="4">
        <v>2261526.3333333335</v>
      </c>
      <c r="G56" s="1">
        <v>1.8399999999999999</v>
      </c>
      <c r="H56" s="4">
        <v>1229242.6097640574</v>
      </c>
      <c r="I56" s="4">
        <v>171739.33333333334</v>
      </c>
      <c r="J56" s="9">
        <v>0</v>
      </c>
      <c r="K56" s="3">
        <v>1.65</v>
      </c>
      <c r="L56" s="4">
        <v>2028250.306110695</v>
      </c>
      <c r="M56" s="4">
        <v>210680.95000000004</v>
      </c>
      <c r="N56" s="4">
        <v>2238931.2561106952</v>
      </c>
      <c r="O56" s="10">
        <v>1858.5483586973119</v>
      </c>
      <c r="P56" s="10">
        <v>2406.1713923879652</v>
      </c>
      <c r="Q56" s="10">
        <v>77.240896661680694</v>
      </c>
      <c r="R56" s="11">
        <v>244090.18939682274</v>
      </c>
      <c r="S56" s="12">
        <v>202.62052246554182</v>
      </c>
      <c r="T56" s="13">
        <v>85.661764896858855</v>
      </c>
      <c r="U56" s="11">
        <v>9804</v>
      </c>
      <c r="V56" s="12">
        <v>8.1383508577753183</v>
      </c>
      <c r="W56" s="14">
        <v>85.999993124636859</v>
      </c>
      <c r="X56" s="15">
        <v>0</v>
      </c>
      <c r="Y56" s="16">
        <v>0</v>
      </c>
      <c r="Z56" s="17">
        <v>9804</v>
      </c>
      <c r="AA56" s="18">
        <v>8.1383508577753183</v>
      </c>
      <c r="AB56" s="19">
        <v>85.999993124636859</v>
      </c>
      <c r="AC56" s="11">
        <v>253894.18939682274</v>
      </c>
      <c r="AD56" s="12">
        <v>210.75887332331715</v>
      </c>
      <c r="AE56" s="14">
        <v>85.999993124636859</v>
      </c>
      <c r="AF56" s="20"/>
      <c r="AG56" s="23">
        <v>0</v>
      </c>
      <c r="AH56" s="20"/>
      <c r="AI56" s="11">
        <v>111656.04165108476</v>
      </c>
      <c r="AJ56" s="12">
        <v>77.240896661680694</v>
      </c>
      <c r="AK56" s="12">
        <v>0</v>
      </c>
      <c r="AL56" s="21">
        <v>0</v>
      </c>
      <c r="AM56" s="22">
        <v>111656.04165108476</v>
      </c>
      <c r="AO56" s="23">
        <v>7394.7955840000004</v>
      </c>
      <c r="AQ56" s="23">
        <v>122924.26097640576</v>
      </c>
      <c r="AR56"/>
      <c r="AS56" s="349"/>
      <c r="AT56" s="106">
        <v>-599786</v>
      </c>
      <c r="AU56" s="106">
        <v>-243195.63993999999</v>
      </c>
      <c r="AV56" s="106">
        <v>-5063.7954900000004</v>
      </c>
      <c r="AW56" s="106">
        <v>-70647.87</v>
      </c>
      <c r="AX56" s="107">
        <v>-252110.24760800001</v>
      </c>
    </row>
    <row r="57" spans="1:55">
      <c r="A57" s="25">
        <v>389</v>
      </c>
      <c r="B57" s="26">
        <v>5309</v>
      </c>
      <c r="C57" s="7"/>
      <c r="D57" s="27" t="s">
        <v>304</v>
      </c>
      <c r="E57" s="4">
        <v>52.333333333333336</v>
      </c>
      <c r="F57" s="4">
        <v>108058.33333333333</v>
      </c>
      <c r="G57" s="1">
        <v>1.3666666666666665</v>
      </c>
      <c r="H57" s="4">
        <v>79231.215190754665</v>
      </c>
      <c r="I57" s="4">
        <v>6780.666666666667</v>
      </c>
      <c r="J57" s="9">
        <v>0</v>
      </c>
      <c r="K57" s="3">
        <v>1.65</v>
      </c>
      <c r="L57" s="4">
        <v>130731.5050647452</v>
      </c>
      <c r="M57" s="4">
        <v>8476.7666666666682</v>
      </c>
      <c r="N57" s="4">
        <v>139208.27173141186</v>
      </c>
      <c r="O57" s="10">
        <v>2660.030670026978</v>
      </c>
      <c r="P57" s="10">
        <v>2406.1713923879652</v>
      </c>
      <c r="Q57" s="10">
        <v>110.55034061339555</v>
      </c>
      <c r="R57" s="11">
        <v>-4915.5618126834152</v>
      </c>
      <c r="S57" s="12">
        <v>-93.927932726434676</v>
      </c>
      <c r="T57" s="13">
        <v>106.64671458643922</v>
      </c>
      <c r="U57" s="11">
        <v>0</v>
      </c>
      <c r="V57" s="12">
        <v>0</v>
      </c>
      <c r="W57" s="14">
        <v>106.64671458643922</v>
      </c>
      <c r="X57" s="15">
        <v>0</v>
      </c>
      <c r="Y57" s="16">
        <v>0</v>
      </c>
      <c r="Z57" s="17">
        <v>0</v>
      </c>
      <c r="AA57" s="18">
        <v>0</v>
      </c>
      <c r="AB57" s="19">
        <v>106.64671458643922</v>
      </c>
      <c r="AC57" s="11">
        <v>-4915.5618126834152</v>
      </c>
      <c r="AD57" s="12">
        <v>-93.927932726434676</v>
      </c>
      <c r="AE57" s="14">
        <v>106.64671458643922</v>
      </c>
      <c r="AF57" s="20"/>
      <c r="AG57" s="23">
        <v>0</v>
      </c>
      <c r="AH57" s="20"/>
      <c r="AI57" s="11">
        <v>9897.1370931654164</v>
      </c>
      <c r="AJ57" s="12">
        <v>110.55034061339555</v>
      </c>
      <c r="AK57" s="12">
        <v>0</v>
      </c>
      <c r="AL57" s="21">
        <v>0</v>
      </c>
      <c r="AM57" s="22">
        <v>9897.1370931654164</v>
      </c>
      <c r="AO57" s="23">
        <v>321.82459649999998</v>
      </c>
      <c r="AQ57" s="23">
        <v>7923.1215190754665</v>
      </c>
      <c r="AR57"/>
      <c r="AS57" s="349"/>
      <c r="AT57" s="106">
        <v>-25754.65</v>
      </c>
      <c r="AU57" s="106">
        <v>-10442.752499</v>
      </c>
      <c r="AV57" s="106">
        <v>-217.43795700000001</v>
      </c>
      <c r="AW57" s="106">
        <v>-1985.18</v>
      </c>
      <c r="AX57" s="107">
        <v>-10825.543250000001</v>
      </c>
    </row>
    <row r="58" spans="1:55">
      <c r="A58" s="25">
        <v>390</v>
      </c>
      <c r="B58" s="26">
        <v>5310</v>
      </c>
      <c r="C58" s="7"/>
      <c r="D58" s="27" t="s">
        <v>305</v>
      </c>
      <c r="E58" s="4">
        <v>1307.3333333333333</v>
      </c>
      <c r="F58" s="4">
        <v>2425459</v>
      </c>
      <c r="G58" s="1">
        <v>1.95</v>
      </c>
      <c r="H58" s="4">
        <v>1243825.1282051282</v>
      </c>
      <c r="I58" s="4">
        <v>243734.66666666666</v>
      </c>
      <c r="J58" s="9">
        <v>0</v>
      </c>
      <c r="K58" s="3">
        <v>1.65</v>
      </c>
      <c r="L58" s="4">
        <v>2052311.4615384613</v>
      </c>
      <c r="M58" s="4">
        <v>250308.29166666672</v>
      </c>
      <c r="N58" s="4">
        <v>2302619.753205128</v>
      </c>
      <c r="O58" s="10">
        <v>1761.3103670615462</v>
      </c>
      <c r="P58" s="10">
        <v>2406.1713923879652</v>
      </c>
      <c r="Q58" s="10">
        <v>73.199705250986412</v>
      </c>
      <c r="R58" s="11">
        <v>311927.87609739322</v>
      </c>
      <c r="S58" s="12">
        <v>238.59857937077504</v>
      </c>
      <c r="T58" s="13">
        <v>83.115814308121443</v>
      </c>
      <c r="U58" s="11">
        <v>90727</v>
      </c>
      <c r="V58" s="12">
        <v>69.398521162672111</v>
      </c>
      <c r="W58" s="14">
        <v>86.000002915060151</v>
      </c>
      <c r="X58" s="15">
        <v>0</v>
      </c>
      <c r="Y58" s="16">
        <v>0</v>
      </c>
      <c r="Z58" s="17">
        <v>90727</v>
      </c>
      <c r="AA58" s="18">
        <v>69.398521162672111</v>
      </c>
      <c r="AB58" s="19">
        <v>86.000002915060151</v>
      </c>
      <c r="AC58" s="11">
        <v>402654.87609739322</v>
      </c>
      <c r="AD58" s="12">
        <v>307.99710053344717</v>
      </c>
      <c r="AE58" s="14">
        <v>86.000002915060151</v>
      </c>
      <c r="AF58" s="20"/>
      <c r="AG58" s="23">
        <v>0</v>
      </c>
      <c r="AH58" s="20"/>
      <c r="AI58" s="11">
        <v>0</v>
      </c>
      <c r="AJ58" s="12">
        <v>73.199705250986412</v>
      </c>
      <c r="AK58" s="12">
        <v>0</v>
      </c>
      <c r="AL58" s="21">
        <v>0</v>
      </c>
      <c r="AM58" s="22">
        <v>0</v>
      </c>
      <c r="AO58" s="23">
        <v>9989.8415375000004</v>
      </c>
      <c r="AQ58" s="23">
        <v>124382.51282051283</v>
      </c>
      <c r="AR58"/>
      <c r="AS58" s="349"/>
      <c r="AT58" s="106">
        <v>-652285.85</v>
      </c>
      <c r="AU58" s="106">
        <v>-264482.78926599998</v>
      </c>
      <c r="AV58" s="106">
        <v>-5507.0344020000002</v>
      </c>
      <c r="AW58" s="106">
        <v>-129161.48</v>
      </c>
      <c r="AX58" s="107">
        <v>-274177.70115600002</v>
      </c>
    </row>
    <row r="59" spans="1:55">
      <c r="A59" s="25">
        <v>391</v>
      </c>
      <c r="B59" s="26">
        <v>5311</v>
      </c>
      <c r="C59" s="7"/>
      <c r="D59" s="27" t="s">
        <v>306</v>
      </c>
      <c r="E59" s="4">
        <v>812</v>
      </c>
      <c r="F59" s="4">
        <v>1470072</v>
      </c>
      <c r="G59" s="1">
        <v>1.87</v>
      </c>
      <c r="H59" s="4">
        <v>786134.75935828872</v>
      </c>
      <c r="I59" s="4">
        <v>91492</v>
      </c>
      <c r="J59" s="9">
        <v>0</v>
      </c>
      <c r="K59" s="3">
        <v>1.65</v>
      </c>
      <c r="L59" s="4">
        <v>1297122.3529411764</v>
      </c>
      <c r="M59" s="4">
        <v>141278.51249999998</v>
      </c>
      <c r="N59" s="4">
        <v>1438400.8654411763</v>
      </c>
      <c r="O59" s="10">
        <v>1771.429637242828</v>
      </c>
      <c r="P59" s="10">
        <v>2406.1713923879652</v>
      </c>
      <c r="Q59" s="10">
        <v>73.620260088156144</v>
      </c>
      <c r="R59" s="11">
        <v>190701.81291580503</v>
      </c>
      <c r="S59" s="12">
        <v>234.85444940370078</v>
      </c>
      <c r="T59" s="13">
        <v>83.380763855538362</v>
      </c>
      <c r="U59" s="11">
        <v>51175</v>
      </c>
      <c r="V59" s="12">
        <v>63.023399014778327</v>
      </c>
      <c r="W59" s="14">
        <v>86.000003665892521</v>
      </c>
      <c r="X59" s="15">
        <v>0</v>
      </c>
      <c r="Y59" s="16">
        <v>0</v>
      </c>
      <c r="Z59" s="17">
        <v>51175</v>
      </c>
      <c r="AA59" s="18">
        <v>63.023399014778327</v>
      </c>
      <c r="AB59" s="19">
        <v>86.000003665892521</v>
      </c>
      <c r="AC59" s="11">
        <v>241876.81291580503</v>
      </c>
      <c r="AD59" s="12">
        <v>297.87784841847912</v>
      </c>
      <c r="AE59" s="14">
        <v>86.000003665892521</v>
      </c>
      <c r="AF59" s="20"/>
      <c r="AG59" s="23">
        <v>0</v>
      </c>
      <c r="AH59" s="20"/>
      <c r="AI59" s="11">
        <v>26678.28668623243</v>
      </c>
      <c r="AJ59" s="12">
        <v>73.620260088156144</v>
      </c>
      <c r="AK59" s="12">
        <v>0</v>
      </c>
      <c r="AL59" s="21">
        <v>0</v>
      </c>
      <c r="AM59" s="22">
        <v>26678.28668623243</v>
      </c>
      <c r="AO59" s="23">
        <v>4610.8865384999999</v>
      </c>
      <c r="AQ59" s="23">
        <v>78613.475935828872</v>
      </c>
      <c r="AR59"/>
      <c r="AS59" s="349"/>
      <c r="AT59" s="106">
        <v>-403654.5</v>
      </c>
      <c r="AU59" s="106">
        <v>-163670.06321299999</v>
      </c>
      <c r="AV59" s="106">
        <v>-3407.92182</v>
      </c>
      <c r="AW59" s="106">
        <v>-48486.87</v>
      </c>
      <c r="AX59" s="107">
        <v>-169669.57208899999</v>
      </c>
    </row>
    <row r="60" spans="1:55">
      <c r="A60" s="25">
        <v>392</v>
      </c>
      <c r="B60" s="26">
        <v>5312</v>
      </c>
      <c r="C60" s="7">
        <v>371</v>
      </c>
      <c r="D60" s="27" t="s">
        <v>307</v>
      </c>
      <c r="E60" s="4">
        <v>3774.3333333333335</v>
      </c>
      <c r="F60" s="4">
        <v>5962204</v>
      </c>
      <c r="G60" s="1">
        <v>1.6499999999999997</v>
      </c>
      <c r="H60" s="4">
        <v>3613456.9696969702</v>
      </c>
      <c r="I60" s="4">
        <v>718307.33333333337</v>
      </c>
      <c r="J60" s="9">
        <v>0</v>
      </c>
      <c r="K60" s="3">
        <v>1.65</v>
      </c>
      <c r="L60" s="4">
        <v>5962204</v>
      </c>
      <c r="M60" s="4">
        <v>727186.35666666657</v>
      </c>
      <c r="N60" s="4">
        <v>6689390.3566666665</v>
      </c>
      <c r="O60" s="10">
        <v>1772.3369310253465</v>
      </c>
      <c r="P60" s="10">
        <v>2406.1713923879652</v>
      </c>
      <c r="Q60" s="10">
        <v>73.657967035607555</v>
      </c>
      <c r="R60" s="11">
        <v>885151.93807443453</v>
      </c>
      <c r="S60" s="12">
        <v>234.51875070416881</v>
      </c>
      <c r="T60" s="13">
        <v>83.404519232432747</v>
      </c>
      <c r="U60" s="11">
        <v>235714</v>
      </c>
      <c r="V60" s="12">
        <v>62.451823721628543</v>
      </c>
      <c r="W60" s="14">
        <v>86.000004488354151</v>
      </c>
      <c r="X60" s="15">
        <v>0</v>
      </c>
      <c r="Y60" s="16">
        <v>0</v>
      </c>
      <c r="Z60" s="17">
        <v>235714</v>
      </c>
      <c r="AA60" s="18">
        <v>62.451823721628543</v>
      </c>
      <c r="AB60" s="19">
        <v>86.000004488354151</v>
      </c>
      <c r="AC60" s="11">
        <v>1120865.9380744346</v>
      </c>
      <c r="AD60" s="12">
        <v>296.97057442579734</v>
      </c>
      <c r="AE60" s="14">
        <v>86.000004488354179</v>
      </c>
      <c r="AF60" s="20"/>
      <c r="AG60" s="23">
        <v>0</v>
      </c>
      <c r="AH60" s="20"/>
      <c r="AI60" s="11">
        <v>0</v>
      </c>
      <c r="AJ60" s="12">
        <v>73.657967035607555</v>
      </c>
      <c r="AK60" s="12">
        <v>0</v>
      </c>
      <c r="AL60" s="21">
        <v>0</v>
      </c>
      <c r="AM60" s="22">
        <v>0</v>
      </c>
      <c r="AO60" s="23">
        <v>73951.974761499994</v>
      </c>
      <c r="AQ60" s="23">
        <v>361345.69696969702</v>
      </c>
      <c r="AR60"/>
      <c r="AS60" s="349"/>
      <c r="AT60" s="106">
        <v>-1936055.8</v>
      </c>
      <c r="AU60" s="106">
        <v>-785013.83693300001</v>
      </c>
      <c r="AV60" s="106">
        <v>-16345.480240000001</v>
      </c>
      <c r="AW60" s="106">
        <v>-250183.31</v>
      </c>
      <c r="AX60" s="107">
        <v>-813789.39545700001</v>
      </c>
    </row>
    <row r="61" spans="1:55">
      <c r="A61" s="25">
        <v>393</v>
      </c>
      <c r="B61" s="26">
        <v>5313</v>
      </c>
      <c r="C61" s="7"/>
      <c r="D61" s="27" t="s">
        <v>308</v>
      </c>
      <c r="E61" s="4">
        <v>824.33333333333337</v>
      </c>
      <c r="F61" s="4">
        <v>1580394</v>
      </c>
      <c r="G61" s="1">
        <v>2.0133333333333336</v>
      </c>
      <c r="H61" s="4">
        <v>784407.88170163182</v>
      </c>
      <c r="I61" s="4">
        <v>136975</v>
      </c>
      <c r="J61" s="9">
        <v>0</v>
      </c>
      <c r="K61" s="3">
        <v>1.65</v>
      </c>
      <c r="L61" s="4">
        <v>1294273.0048076923</v>
      </c>
      <c r="M61" s="4">
        <v>168514.72500000001</v>
      </c>
      <c r="N61" s="4">
        <v>1462787.7298076923</v>
      </c>
      <c r="O61" s="10">
        <v>1774.5099835920246</v>
      </c>
      <c r="P61" s="10">
        <v>2406.1713923879652</v>
      </c>
      <c r="Q61" s="10">
        <v>73.748278664012432</v>
      </c>
      <c r="R61" s="11">
        <v>192658.83522079122</v>
      </c>
      <c r="S61" s="12">
        <v>233.71472125449804</v>
      </c>
      <c r="T61" s="13">
        <v>83.461415558327829</v>
      </c>
      <c r="U61" s="11">
        <v>50352</v>
      </c>
      <c r="V61" s="12">
        <v>61.082086534573392</v>
      </c>
      <c r="W61" s="14">
        <v>85.999974811746341</v>
      </c>
      <c r="X61" s="15">
        <v>0</v>
      </c>
      <c r="Y61" s="16">
        <v>0</v>
      </c>
      <c r="Z61" s="17">
        <v>50352</v>
      </c>
      <c r="AA61" s="18">
        <v>61.082086534573392</v>
      </c>
      <c r="AB61" s="19">
        <v>85.999974811746341</v>
      </c>
      <c r="AC61" s="11">
        <v>243010.83522079122</v>
      </c>
      <c r="AD61" s="12">
        <v>294.79680778907141</v>
      </c>
      <c r="AE61" s="14">
        <v>85.999974811746341</v>
      </c>
      <c r="AF61" s="20"/>
      <c r="AG61" s="23">
        <v>0</v>
      </c>
      <c r="AH61" s="20"/>
      <c r="AI61" s="11">
        <v>44595.745407645845</v>
      </c>
      <c r="AJ61" s="12">
        <v>73.748278664012432</v>
      </c>
      <c r="AK61" s="12">
        <v>0</v>
      </c>
      <c r="AL61" s="21">
        <v>0</v>
      </c>
      <c r="AM61" s="22">
        <v>44595.745407645845</v>
      </c>
      <c r="AO61" s="23">
        <v>5029.5810014999997</v>
      </c>
      <c r="AQ61" s="23">
        <v>78440.78817016317</v>
      </c>
      <c r="AR61"/>
      <c r="AS61" s="349"/>
      <c r="AT61" s="106">
        <v>-405635.65</v>
      </c>
      <c r="AU61" s="106">
        <v>-164473.35186699999</v>
      </c>
      <c r="AV61" s="106">
        <v>-3424.647817</v>
      </c>
      <c r="AW61" s="106">
        <v>-53178.48</v>
      </c>
      <c r="AX61" s="107">
        <v>-170502.306186</v>
      </c>
    </row>
    <row r="62" spans="1:55">
      <c r="A62" s="25">
        <v>394</v>
      </c>
      <c r="B62" s="26">
        <v>5314</v>
      </c>
      <c r="C62" s="7"/>
      <c r="D62" s="27" t="s">
        <v>309</v>
      </c>
      <c r="E62" s="4">
        <v>607.66666666666663</v>
      </c>
      <c r="F62" s="4">
        <v>1044413.3333333334</v>
      </c>
      <c r="G62" s="1">
        <v>1.75</v>
      </c>
      <c r="H62" s="4">
        <v>596807.61904761905</v>
      </c>
      <c r="I62" s="4">
        <v>94785</v>
      </c>
      <c r="J62" s="9">
        <v>0</v>
      </c>
      <c r="K62" s="3">
        <v>1.65</v>
      </c>
      <c r="L62" s="4">
        <v>984732.57142857136</v>
      </c>
      <c r="M62" s="4">
        <v>97768.795833333337</v>
      </c>
      <c r="N62" s="4">
        <v>1082501.3672619048</v>
      </c>
      <c r="O62" s="10">
        <v>1781.4065286811378</v>
      </c>
      <c r="P62" s="10">
        <v>2406.1713923879652</v>
      </c>
      <c r="Q62" s="10">
        <v>74.034897693352178</v>
      </c>
      <c r="R62" s="11">
        <v>140470.04940629742</v>
      </c>
      <c r="S62" s="12">
        <v>231.1629995715262</v>
      </c>
      <c r="T62" s="13">
        <v>83.641985546811895</v>
      </c>
      <c r="U62" s="11">
        <v>34478</v>
      </c>
      <c r="V62" s="12">
        <v>56.73834339001646</v>
      </c>
      <c r="W62" s="14">
        <v>86.00001970720092</v>
      </c>
      <c r="X62" s="15">
        <v>0</v>
      </c>
      <c r="Y62" s="16">
        <v>0</v>
      </c>
      <c r="Z62" s="17">
        <v>34478</v>
      </c>
      <c r="AA62" s="18">
        <v>56.73834339001646</v>
      </c>
      <c r="AB62" s="19">
        <v>86.00001970720092</v>
      </c>
      <c r="AC62" s="11">
        <v>174948.04940629742</v>
      </c>
      <c r="AD62" s="12">
        <v>287.90134296154264</v>
      </c>
      <c r="AE62" s="14">
        <v>86.00001970720092</v>
      </c>
      <c r="AF62" s="20"/>
      <c r="AG62" s="23">
        <v>0</v>
      </c>
      <c r="AH62" s="20"/>
      <c r="AI62" s="11">
        <v>72261.139348934084</v>
      </c>
      <c r="AJ62" s="12">
        <v>74.034897693352178</v>
      </c>
      <c r="AK62" s="12">
        <v>0</v>
      </c>
      <c r="AL62" s="21">
        <v>0</v>
      </c>
      <c r="AM62" s="22">
        <v>72261.139348934084</v>
      </c>
      <c r="AO62" s="23">
        <v>2535.8595624999998</v>
      </c>
      <c r="AQ62" s="23">
        <v>59680.761904761901</v>
      </c>
      <c r="AR62"/>
      <c r="AS62" s="349"/>
      <c r="AT62" s="106">
        <v>-301626.5</v>
      </c>
      <c r="AU62" s="106">
        <v>-122300.69754199999</v>
      </c>
      <c r="AV62" s="106">
        <v>-2546.5329919999999</v>
      </c>
      <c r="AW62" s="106">
        <v>-44378.86</v>
      </c>
      <c r="AX62" s="107">
        <v>-126783.76613800001</v>
      </c>
    </row>
    <row r="63" spans="1:55" s="24" customFormat="1">
      <c r="A63" s="25">
        <v>401</v>
      </c>
      <c r="B63" s="26">
        <v>4201</v>
      </c>
      <c r="C63" s="7"/>
      <c r="D63" s="27" t="s">
        <v>216</v>
      </c>
      <c r="E63" s="4">
        <v>1055.3333333333333</v>
      </c>
      <c r="F63" s="4">
        <v>1582042</v>
      </c>
      <c r="G63" s="1">
        <v>1.4333333333333333</v>
      </c>
      <c r="H63" s="4">
        <v>1103394.8034188037</v>
      </c>
      <c r="I63" s="4">
        <v>165507</v>
      </c>
      <c r="J63" s="9">
        <v>0</v>
      </c>
      <c r="K63" s="3">
        <v>1.65</v>
      </c>
      <c r="L63" s="4">
        <v>1820601.4256410256</v>
      </c>
      <c r="M63" s="4">
        <v>199860.90416666667</v>
      </c>
      <c r="N63" s="4">
        <v>2020462.3298076922</v>
      </c>
      <c r="O63" s="10">
        <v>1914.52526513679</v>
      </c>
      <c r="P63" s="10">
        <v>2406.1713923879652</v>
      </c>
      <c r="Q63" s="10">
        <v>79.567285655272926</v>
      </c>
      <c r="R63" s="11">
        <v>191974.7021281904</v>
      </c>
      <c r="S63" s="12">
        <v>181.90906708293468</v>
      </c>
      <c r="T63" s="13">
        <v>87.127389962821923</v>
      </c>
      <c r="U63" s="11">
        <v>0</v>
      </c>
      <c r="V63" s="12">
        <v>0</v>
      </c>
      <c r="W63" s="14">
        <v>87.127389962821923</v>
      </c>
      <c r="X63" s="15">
        <v>0</v>
      </c>
      <c r="Y63" s="16">
        <v>0</v>
      </c>
      <c r="Z63" s="17">
        <v>0</v>
      </c>
      <c r="AA63" s="18">
        <v>0</v>
      </c>
      <c r="AB63" s="19">
        <v>87.127389962821923</v>
      </c>
      <c r="AC63" s="11">
        <v>191974.7021281904</v>
      </c>
      <c r="AD63" s="12">
        <v>181.90906708293468</v>
      </c>
      <c r="AE63" s="14">
        <v>87.127389962821923</v>
      </c>
      <c r="AF63" s="20"/>
      <c r="AG63" s="23">
        <v>0</v>
      </c>
      <c r="AH63" s="20"/>
      <c r="AI63" s="11">
        <v>0</v>
      </c>
      <c r="AJ63" s="12">
        <v>79.567285655272926</v>
      </c>
      <c r="AK63" s="12">
        <v>0</v>
      </c>
      <c r="AL63" s="21">
        <v>0</v>
      </c>
      <c r="AM63" s="22">
        <v>0</v>
      </c>
      <c r="AN63"/>
      <c r="AO63" s="23">
        <v>7933.9290965</v>
      </c>
      <c r="AP63"/>
      <c r="AQ63" s="23">
        <v>110339.48034188035</v>
      </c>
      <c r="AR63"/>
      <c r="AS63" s="349"/>
      <c r="AT63" s="106">
        <v>-527474.9</v>
      </c>
      <c r="AU63" s="106">
        <v>-213875.60407599999</v>
      </c>
      <c r="AV63" s="106">
        <v>-4453.2966120000001</v>
      </c>
      <c r="AW63" s="106">
        <v>-82494.13</v>
      </c>
      <c r="AX63" s="107">
        <v>-221715.453098</v>
      </c>
      <c r="AY63"/>
      <c r="AZ63"/>
      <c r="BA63"/>
      <c r="BB63"/>
      <c r="BC63"/>
    </row>
    <row r="64" spans="1:55">
      <c r="A64" s="25">
        <v>402</v>
      </c>
      <c r="B64" s="26">
        <v>4202</v>
      </c>
      <c r="C64" s="7"/>
      <c r="D64" s="27" t="s">
        <v>217</v>
      </c>
      <c r="E64" s="4">
        <v>568.66666666666663</v>
      </c>
      <c r="F64" s="4">
        <v>965574.66666666663</v>
      </c>
      <c r="G64" s="1">
        <v>1.7333333333333334</v>
      </c>
      <c r="H64" s="4">
        <v>556723.07189542486</v>
      </c>
      <c r="I64" s="4">
        <v>71768</v>
      </c>
      <c r="J64" s="9">
        <v>0</v>
      </c>
      <c r="K64" s="3">
        <v>1.65</v>
      </c>
      <c r="L64" s="4">
        <v>918593.06862745096</v>
      </c>
      <c r="M64" s="4">
        <v>87598.054166666683</v>
      </c>
      <c r="N64" s="4">
        <v>1006191.1227941177</v>
      </c>
      <c r="O64" s="10">
        <v>1769.3864996379561</v>
      </c>
      <c r="P64" s="10">
        <v>2406.1713923879652</v>
      </c>
      <c r="Q64" s="10">
        <v>73.535347699481946</v>
      </c>
      <c r="R64" s="11">
        <v>133983.78666722021</v>
      </c>
      <c r="S64" s="12">
        <v>235.61041031750332</v>
      </c>
      <c r="T64" s="13">
        <v>83.327269050673621</v>
      </c>
      <c r="U64" s="11">
        <v>36571</v>
      </c>
      <c r="V64" s="12">
        <v>64.310082063305984</v>
      </c>
      <c r="W64" s="14">
        <v>85.999983150207584</v>
      </c>
      <c r="X64" s="15">
        <v>0</v>
      </c>
      <c r="Y64" s="16">
        <v>0</v>
      </c>
      <c r="Z64" s="17">
        <v>36571</v>
      </c>
      <c r="AA64" s="18">
        <v>64.310082063305984</v>
      </c>
      <c r="AB64" s="19">
        <v>85.999983150207584</v>
      </c>
      <c r="AC64" s="11">
        <v>170554.78666722021</v>
      </c>
      <c r="AD64" s="12">
        <v>299.92049238080932</v>
      </c>
      <c r="AE64" s="14">
        <v>85.999983150207584</v>
      </c>
      <c r="AF64" s="20"/>
      <c r="AG64" s="23">
        <v>0</v>
      </c>
      <c r="AH64" s="20"/>
      <c r="AI64" s="11">
        <v>49973.419392394469</v>
      </c>
      <c r="AJ64" s="12">
        <v>73.535347699481946</v>
      </c>
      <c r="AK64" s="12">
        <v>0</v>
      </c>
      <c r="AL64" s="21">
        <v>0</v>
      </c>
      <c r="AM64" s="22">
        <v>49973.419392394469</v>
      </c>
      <c r="AO64" s="23">
        <v>1265.5108124999999</v>
      </c>
      <c r="AQ64" s="23">
        <v>55672.307189542487</v>
      </c>
      <c r="AR64"/>
      <c r="AS64" s="349"/>
      <c r="AT64" s="106">
        <v>-281815.25</v>
      </c>
      <c r="AU64" s="106">
        <v>-114267.811004</v>
      </c>
      <c r="AV64" s="106">
        <v>-2379.273025</v>
      </c>
      <c r="AW64" s="106">
        <v>-41706.120000000003</v>
      </c>
      <c r="AX64" s="107">
        <v>-118456.425177</v>
      </c>
    </row>
    <row r="65" spans="1:55">
      <c r="A65" s="25">
        <v>403</v>
      </c>
      <c r="B65" s="26">
        <v>2228</v>
      </c>
      <c r="C65" s="7">
        <v>351</v>
      </c>
      <c r="D65" s="27" t="s">
        <v>134</v>
      </c>
      <c r="E65" s="4">
        <v>1018</v>
      </c>
      <c r="F65" s="4">
        <v>2057424</v>
      </c>
      <c r="G65" s="1">
        <v>1.54</v>
      </c>
      <c r="H65" s="4">
        <v>1335989.6103896105</v>
      </c>
      <c r="I65" s="4">
        <v>220989.33333333334</v>
      </c>
      <c r="J65" s="9">
        <v>0</v>
      </c>
      <c r="K65" s="3">
        <v>1.65</v>
      </c>
      <c r="L65" s="4">
        <v>2204382.8571428573</v>
      </c>
      <c r="M65" s="4">
        <v>225240.69999999998</v>
      </c>
      <c r="N65" s="4">
        <v>2429623.5571428575</v>
      </c>
      <c r="O65" s="10">
        <v>2386.6636121246142</v>
      </c>
      <c r="P65" s="10">
        <v>2406.1713923879652</v>
      </c>
      <c r="Q65" s="10">
        <v>99.18926056867501</v>
      </c>
      <c r="R65" s="11">
        <v>7347.800513993704</v>
      </c>
      <c r="S65" s="12">
        <v>7.2178786974397875</v>
      </c>
      <c r="T65" s="13">
        <v>99.489234158265234</v>
      </c>
      <c r="U65" s="11">
        <v>0</v>
      </c>
      <c r="V65" s="12">
        <v>0</v>
      </c>
      <c r="W65" s="14">
        <v>99.489234158265234</v>
      </c>
      <c r="X65" s="15">
        <v>0</v>
      </c>
      <c r="Y65" s="16">
        <v>0</v>
      </c>
      <c r="Z65" s="17">
        <v>0</v>
      </c>
      <c r="AA65" s="18">
        <v>0</v>
      </c>
      <c r="AB65" s="19">
        <v>99.489234158265234</v>
      </c>
      <c r="AC65" s="11">
        <v>7347.800513993704</v>
      </c>
      <c r="AD65" s="12">
        <v>7.2178786974397875</v>
      </c>
      <c r="AE65" s="14">
        <v>99.489234158265234</v>
      </c>
      <c r="AF65" s="20"/>
      <c r="AG65" s="23">
        <v>0</v>
      </c>
      <c r="AH65" s="20"/>
      <c r="AI65" s="11">
        <v>0</v>
      </c>
      <c r="AJ65" s="12">
        <v>99.18926056867501</v>
      </c>
      <c r="AK65" s="12">
        <v>0</v>
      </c>
      <c r="AL65" s="21">
        <v>0</v>
      </c>
      <c r="AM65" s="22">
        <v>0</v>
      </c>
      <c r="AO65" s="23">
        <v>7748.8077590000003</v>
      </c>
      <c r="AQ65" s="23">
        <v>133598.96103896105</v>
      </c>
      <c r="AR65"/>
      <c r="AS65" s="349"/>
      <c r="AT65" s="106">
        <v>-509644.75</v>
      </c>
      <c r="AU65" s="106">
        <v>-206646.006192</v>
      </c>
      <c r="AV65" s="106">
        <v>-4302.7626419999997</v>
      </c>
      <c r="AW65" s="106">
        <v>-78412.08</v>
      </c>
      <c r="AX65" s="107">
        <v>-214220.84623299999</v>
      </c>
    </row>
    <row r="66" spans="1:55">
      <c r="A66" s="25">
        <v>404</v>
      </c>
      <c r="B66" s="26">
        <v>4204</v>
      </c>
      <c r="C66" s="7"/>
      <c r="D66" s="27" t="s">
        <v>218</v>
      </c>
      <c r="E66" s="4">
        <v>15687</v>
      </c>
      <c r="F66" s="4">
        <v>33377635.333333332</v>
      </c>
      <c r="G66" s="1">
        <v>1.63</v>
      </c>
      <c r="H66" s="4">
        <v>20477076.891615544</v>
      </c>
      <c r="I66" s="4">
        <v>2935195</v>
      </c>
      <c r="J66" s="9">
        <v>5171000</v>
      </c>
      <c r="K66" s="3">
        <v>1.65</v>
      </c>
      <c r="L66" s="4">
        <v>28552729.018404905</v>
      </c>
      <c r="M66" s="4">
        <v>3597278.7504166667</v>
      </c>
      <c r="N66" s="4">
        <v>32150007.768821571</v>
      </c>
      <c r="O66" s="10">
        <v>2049.4682073577846</v>
      </c>
      <c r="P66" s="10">
        <v>2406.1713923879652</v>
      </c>
      <c r="Q66" s="10">
        <v>85.175487242570185</v>
      </c>
      <c r="R66" s="11">
        <v>2070373.0595203233</v>
      </c>
      <c r="S66" s="12">
        <v>131.98017846116679</v>
      </c>
      <c r="T66" s="13">
        <v>90.660556962819214</v>
      </c>
      <c r="U66" s="11">
        <v>0</v>
      </c>
      <c r="V66" s="12">
        <v>0</v>
      </c>
      <c r="W66" s="14">
        <v>90.660556962819214</v>
      </c>
      <c r="X66" s="15">
        <v>0</v>
      </c>
      <c r="Y66" s="16">
        <v>0</v>
      </c>
      <c r="Z66" s="17">
        <v>0</v>
      </c>
      <c r="AA66" s="18">
        <v>0</v>
      </c>
      <c r="AB66" s="19">
        <v>90.660556962819214</v>
      </c>
      <c r="AC66" s="11">
        <v>2070373.0595203233</v>
      </c>
      <c r="AD66" s="12">
        <v>131.98017846116679</v>
      </c>
      <c r="AE66" s="14">
        <v>90.660556962819214</v>
      </c>
      <c r="AF66" s="20"/>
      <c r="AG66" s="23">
        <v>0</v>
      </c>
      <c r="AH66" s="20"/>
      <c r="AI66" s="11">
        <v>0</v>
      </c>
      <c r="AJ66" s="12">
        <v>85.175487242570185</v>
      </c>
      <c r="AK66" s="12">
        <v>0</v>
      </c>
      <c r="AL66" s="21">
        <v>0</v>
      </c>
      <c r="AM66" s="22">
        <v>0</v>
      </c>
      <c r="AO66" s="23">
        <v>244936.36448049999</v>
      </c>
      <c r="AQ66" s="23">
        <v>2047707.6891615547</v>
      </c>
      <c r="AR66"/>
      <c r="AS66" s="349"/>
      <c r="AT66" s="106">
        <v>-7848727.5499999998</v>
      </c>
      <c r="AU66" s="106">
        <v>-3182428.8242210001</v>
      </c>
      <c r="AV66" s="106">
        <v>-66264.217283999998</v>
      </c>
      <c r="AW66" s="106">
        <v>-1810118.72</v>
      </c>
      <c r="AX66" s="107">
        <v>-3299084.3054</v>
      </c>
    </row>
    <row r="67" spans="1:55">
      <c r="A67" s="25">
        <v>405</v>
      </c>
      <c r="B67" s="26">
        <v>4205</v>
      </c>
      <c r="C67" s="7"/>
      <c r="D67" s="27" t="s">
        <v>219</v>
      </c>
      <c r="E67" s="4">
        <v>1620.3333333333333</v>
      </c>
      <c r="F67" s="4">
        <v>2941699.6666666665</v>
      </c>
      <c r="G67" s="1">
        <v>1.6499999999999997</v>
      </c>
      <c r="H67" s="4">
        <v>1782848.2828282828</v>
      </c>
      <c r="I67" s="4">
        <v>245186.66666666666</v>
      </c>
      <c r="J67" s="9">
        <v>0</v>
      </c>
      <c r="K67" s="3">
        <v>1.65</v>
      </c>
      <c r="L67" s="4">
        <v>2941699.6666666665</v>
      </c>
      <c r="M67" s="4">
        <v>295153.86541666667</v>
      </c>
      <c r="N67" s="4">
        <v>3236853.532083333</v>
      </c>
      <c r="O67" s="10">
        <v>1997.6466974387986</v>
      </c>
      <c r="P67" s="10">
        <v>2406.1713923879652</v>
      </c>
      <c r="Q67" s="10">
        <v>83.021795694124151</v>
      </c>
      <c r="R67" s="11">
        <v>244920.08686490738</v>
      </c>
      <c r="S67" s="12">
        <v>151.15413713119156</v>
      </c>
      <c r="T67" s="13">
        <v>89.303731287298206</v>
      </c>
      <c r="U67" s="11">
        <v>0</v>
      </c>
      <c r="V67" s="12">
        <v>0</v>
      </c>
      <c r="W67" s="14">
        <v>89.303731287298206</v>
      </c>
      <c r="X67" s="15">
        <v>0</v>
      </c>
      <c r="Y67" s="16">
        <v>0</v>
      </c>
      <c r="Z67" s="17">
        <v>0</v>
      </c>
      <c r="AA67" s="18">
        <v>0</v>
      </c>
      <c r="AB67" s="19">
        <v>89.303731287298206</v>
      </c>
      <c r="AC67" s="11">
        <v>244920.08686490738</v>
      </c>
      <c r="AD67" s="12">
        <v>151.15413713119156</v>
      </c>
      <c r="AE67" s="14">
        <v>89.303731287298206</v>
      </c>
      <c r="AF67" s="20"/>
      <c r="AG67" s="23">
        <v>0</v>
      </c>
      <c r="AH67" s="20"/>
      <c r="AI67" s="11">
        <v>28869.822637156791</v>
      </c>
      <c r="AJ67" s="12">
        <v>83.021795694124151</v>
      </c>
      <c r="AK67" s="12">
        <v>0</v>
      </c>
      <c r="AL67" s="21">
        <v>0</v>
      </c>
      <c r="AM67" s="22">
        <v>28869.822637156791</v>
      </c>
      <c r="AO67" s="23">
        <v>8183.8450869999997</v>
      </c>
      <c r="AQ67" s="23">
        <v>178284.8282828283</v>
      </c>
      <c r="AR67"/>
      <c r="AS67" s="349"/>
      <c r="AT67" s="106">
        <v>-815233.5</v>
      </c>
      <c r="AU67" s="106">
        <v>-330553.28104199999</v>
      </c>
      <c r="AV67" s="106">
        <v>-6882.7476269999997</v>
      </c>
      <c r="AW67" s="106">
        <v>-116522.76</v>
      </c>
      <c r="AX67" s="107">
        <v>-342670.080563</v>
      </c>
    </row>
    <row r="68" spans="1:55">
      <c r="A68" s="25">
        <v>406</v>
      </c>
      <c r="B68" s="26">
        <v>4206</v>
      </c>
      <c r="C68" s="7"/>
      <c r="D68" s="27" t="s">
        <v>220</v>
      </c>
      <c r="E68" s="4">
        <v>3210.6666666666665</v>
      </c>
      <c r="F68" s="4">
        <v>5441317</v>
      </c>
      <c r="G68" s="1">
        <v>1.7733333333333334</v>
      </c>
      <c r="H68" s="4">
        <v>3067505.9922087374</v>
      </c>
      <c r="I68" s="4">
        <v>503992.33333333331</v>
      </c>
      <c r="J68" s="9">
        <v>0</v>
      </c>
      <c r="K68" s="3">
        <v>1.65</v>
      </c>
      <c r="L68" s="4">
        <v>5061384.8871444156</v>
      </c>
      <c r="M68" s="4">
        <v>508690.76666666666</v>
      </c>
      <c r="N68" s="4">
        <v>5570075.6538110822</v>
      </c>
      <c r="O68" s="10">
        <v>1734.8657559627541</v>
      </c>
      <c r="P68" s="10">
        <v>2406.1713923879652</v>
      </c>
      <c r="Q68" s="10">
        <v>72.100672522792124</v>
      </c>
      <c r="R68" s="11">
        <v>797475.29310587456</v>
      </c>
      <c r="S68" s="12">
        <v>248.38308547732805</v>
      </c>
      <c r="T68" s="13">
        <v>82.423423689359026</v>
      </c>
      <c r="U68" s="11">
        <v>276305</v>
      </c>
      <c r="V68" s="12">
        <v>86.058450996677749</v>
      </c>
      <c r="W68" s="14">
        <v>85.999995635519127</v>
      </c>
      <c r="X68" s="15">
        <v>0</v>
      </c>
      <c r="Y68" s="16">
        <v>0</v>
      </c>
      <c r="Z68" s="17">
        <v>276305</v>
      </c>
      <c r="AA68" s="18">
        <v>86.058450996677749</v>
      </c>
      <c r="AB68" s="19">
        <v>85.999995635519127</v>
      </c>
      <c r="AC68" s="11">
        <v>1073780.2931058747</v>
      </c>
      <c r="AD68" s="12">
        <v>334.44153647400583</v>
      </c>
      <c r="AE68" s="14">
        <v>85.999995635519127</v>
      </c>
      <c r="AF68" s="20"/>
      <c r="AG68" s="23">
        <v>0</v>
      </c>
      <c r="AH68" s="20"/>
      <c r="AI68" s="11">
        <v>45790.09943474087</v>
      </c>
      <c r="AJ68" s="12">
        <v>72.100672522792124</v>
      </c>
      <c r="AK68" s="12">
        <v>0</v>
      </c>
      <c r="AL68" s="21">
        <v>0</v>
      </c>
      <c r="AM68" s="22">
        <v>45790.09943474087</v>
      </c>
      <c r="AO68" s="23">
        <v>25328.587927500001</v>
      </c>
      <c r="AQ68" s="23">
        <v>306750.59922087373</v>
      </c>
      <c r="AR68"/>
      <c r="AS68" s="349"/>
      <c r="AT68" s="106">
        <v>-1609665.2</v>
      </c>
      <c r="AU68" s="106">
        <v>-652672.03121799999</v>
      </c>
      <c r="AV68" s="106">
        <v>-13589.872289999999</v>
      </c>
      <c r="AW68" s="106">
        <v>-264084.69</v>
      </c>
      <c r="AX68" s="107">
        <v>-676596.45311700006</v>
      </c>
    </row>
    <row r="69" spans="1:55">
      <c r="A69" s="25">
        <v>407</v>
      </c>
      <c r="B69" s="26">
        <v>4207</v>
      </c>
      <c r="C69" s="7"/>
      <c r="D69" s="27" t="s">
        <v>221</v>
      </c>
      <c r="E69" s="4">
        <v>1612.3333333333333</v>
      </c>
      <c r="F69" s="4">
        <v>2533249.6666666665</v>
      </c>
      <c r="G69" s="1">
        <v>1.84</v>
      </c>
      <c r="H69" s="4">
        <v>1376766.123188406</v>
      </c>
      <c r="I69" s="4">
        <v>216987</v>
      </c>
      <c r="J69" s="9">
        <v>0</v>
      </c>
      <c r="K69" s="3">
        <v>1.65</v>
      </c>
      <c r="L69" s="4">
        <v>2271664.1032608696</v>
      </c>
      <c r="M69" s="4">
        <v>221485.76500000001</v>
      </c>
      <c r="N69" s="4">
        <v>2493149.8682608698</v>
      </c>
      <c r="O69" s="10">
        <v>1546.2992773997539</v>
      </c>
      <c r="P69" s="10">
        <v>2406.1713923879652</v>
      </c>
      <c r="Q69" s="10">
        <v>64.263887530686446</v>
      </c>
      <c r="R69" s="11">
        <v>512968.17515775055</v>
      </c>
      <c r="S69" s="12">
        <v>318.15268254563813</v>
      </c>
      <c r="T69" s="13">
        <v>77.486249144332447</v>
      </c>
      <c r="U69" s="11">
        <v>330295</v>
      </c>
      <c r="V69" s="12">
        <v>204.85528219971059</v>
      </c>
      <c r="W69" s="14">
        <v>85.999993545407932</v>
      </c>
      <c r="X69" s="15">
        <v>0</v>
      </c>
      <c r="Y69" s="16">
        <v>0</v>
      </c>
      <c r="Z69" s="17">
        <v>330295</v>
      </c>
      <c r="AA69" s="18">
        <v>204.85528219971059</v>
      </c>
      <c r="AB69" s="19">
        <v>85.999993545407932</v>
      </c>
      <c r="AC69" s="11">
        <v>843263.17515775049</v>
      </c>
      <c r="AD69" s="12">
        <v>523.00796474534877</v>
      </c>
      <c r="AE69" s="14">
        <v>85.999993545407932</v>
      </c>
      <c r="AF69" s="20"/>
      <c r="AG69" s="23">
        <v>0</v>
      </c>
      <c r="AH69" s="20"/>
      <c r="AI69" s="11">
        <v>294083.24110252422</v>
      </c>
      <c r="AJ69" s="12">
        <v>64.263887530686446</v>
      </c>
      <c r="AK69" s="12">
        <v>0</v>
      </c>
      <c r="AL69" s="21">
        <v>0</v>
      </c>
      <c r="AM69" s="22">
        <v>294083.24110252422</v>
      </c>
      <c r="AO69" s="23">
        <v>8392.1236024999998</v>
      </c>
      <c r="AQ69" s="23">
        <v>137676.61231884058</v>
      </c>
      <c r="AR69"/>
      <c r="AS69" s="349"/>
      <c r="AT69" s="106">
        <v>-791460</v>
      </c>
      <c r="AU69" s="106">
        <v>-320913.81719600002</v>
      </c>
      <c r="AV69" s="106">
        <v>-6682.0356670000001</v>
      </c>
      <c r="AW69" s="106">
        <v>-95126.03</v>
      </c>
      <c r="AX69" s="107">
        <v>-332677.27140999999</v>
      </c>
    </row>
    <row r="70" spans="1:55">
      <c r="A70" s="25">
        <v>408</v>
      </c>
      <c r="B70" s="26">
        <v>4208</v>
      </c>
      <c r="C70" s="7"/>
      <c r="D70" s="27" t="s">
        <v>222</v>
      </c>
      <c r="E70" s="4">
        <v>192.66666666666666</v>
      </c>
      <c r="F70" s="4">
        <v>350644</v>
      </c>
      <c r="G70" s="1">
        <v>1.6666666666666667</v>
      </c>
      <c r="H70" s="4">
        <v>210410.47794117648</v>
      </c>
      <c r="I70" s="4">
        <v>26108.333333333332</v>
      </c>
      <c r="J70" s="9">
        <v>0</v>
      </c>
      <c r="K70" s="3">
        <v>1.65</v>
      </c>
      <c r="L70" s="4">
        <v>347177.28860294115</v>
      </c>
      <c r="M70" s="4">
        <v>32436.270833333332</v>
      </c>
      <c r="N70" s="4">
        <v>379613.55943627446</v>
      </c>
      <c r="O70" s="10">
        <v>1970.3125922297984</v>
      </c>
      <c r="P70" s="10">
        <v>2406.1713923879652</v>
      </c>
      <c r="Q70" s="10">
        <v>81.885795769286162</v>
      </c>
      <c r="R70" s="11">
        <v>31070.92100060852</v>
      </c>
      <c r="S70" s="12">
        <v>161.26775605852174</v>
      </c>
      <c r="T70" s="13">
        <v>88.588051334650288</v>
      </c>
      <c r="U70" s="11">
        <v>0</v>
      </c>
      <c r="V70" s="12">
        <v>0</v>
      </c>
      <c r="W70" s="14">
        <v>88.588051334650288</v>
      </c>
      <c r="X70" s="15">
        <v>0</v>
      </c>
      <c r="Y70" s="16">
        <v>0</v>
      </c>
      <c r="Z70" s="17">
        <v>0</v>
      </c>
      <c r="AA70" s="18">
        <v>0</v>
      </c>
      <c r="AB70" s="19">
        <v>88.588051334650288</v>
      </c>
      <c r="AC70" s="11">
        <v>31070.92100060852</v>
      </c>
      <c r="AD70" s="12">
        <v>161.26775605852174</v>
      </c>
      <c r="AE70" s="14">
        <v>88.588051334650288</v>
      </c>
      <c r="AF70" s="20"/>
      <c r="AG70" s="23">
        <v>0</v>
      </c>
      <c r="AH70" s="20"/>
      <c r="AI70" s="11">
        <v>1636.7456684044125</v>
      </c>
      <c r="AJ70" s="12">
        <v>81.885795769286162</v>
      </c>
      <c r="AK70" s="12">
        <v>0</v>
      </c>
      <c r="AL70" s="21">
        <v>0</v>
      </c>
      <c r="AM70" s="22">
        <v>1636.7456684044125</v>
      </c>
      <c r="AO70" s="23">
        <v>727.36611200000004</v>
      </c>
      <c r="AQ70" s="23">
        <v>21041.047794117647</v>
      </c>
      <c r="AR70"/>
      <c r="AS70" s="349"/>
      <c r="AT70" s="106">
        <v>-95589.35</v>
      </c>
      <c r="AU70" s="106">
        <v>-38758.677545999999</v>
      </c>
      <c r="AV70" s="106">
        <v>-807.02933900000005</v>
      </c>
      <c r="AW70" s="106">
        <v>-7368.05</v>
      </c>
      <c r="AX70" s="107">
        <v>-40179.420139000002</v>
      </c>
    </row>
    <row r="71" spans="1:55">
      <c r="A71" s="25">
        <v>409</v>
      </c>
      <c r="B71" s="26">
        <v>4209</v>
      </c>
      <c r="C71" s="7"/>
      <c r="D71" s="27" t="s">
        <v>223</v>
      </c>
      <c r="E71" s="4">
        <v>2187.3333333333335</v>
      </c>
      <c r="F71" s="4">
        <v>3818605</v>
      </c>
      <c r="G71" s="1">
        <v>1.4400000000000002</v>
      </c>
      <c r="H71" s="4">
        <v>2651809.0277777775</v>
      </c>
      <c r="I71" s="4">
        <v>343890.33333333331</v>
      </c>
      <c r="J71" s="9">
        <v>0</v>
      </c>
      <c r="K71" s="3">
        <v>1.65</v>
      </c>
      <c r="L71" s="4">
        <v>4375484.895833333</v>
      </c>
      <c r="M71" s="4">
        <v>415592.9291666667</v>
      </c>
      <c r="N71" s="4">
        <v>4791077.8249999993</v>
      </c>
      <c r="O71" s="10">
        <v>2190.373891344102</v>
      </c>
      <c r="P71" s="10">
        <v>2406.1713923879652</v>
      </c>
      <c r="Q71" s="10">
        <v>91.031499180542653</v>
      </c>
      <c r="R71" s="11">
        <v>174647.79489481219</v>
      </c>
      <c r="S71" s="12">
        <v>79.845075386229283</v>
      </c>
      <c r="T71" s="13">
        <v>94.349844483741862</v>
      </c>
      <c r="U71" s="11">
        <v>0</v>
      </c>
      <c r="V71" s="12">
        <v>0</v>
      </c>
      <c r="W71" s="14">
        <v>94.349844483741862</v>
      </c>
      <c r="X71" s="15">
        <v>0</v>
      </c>
      <c r="Y71" s="16">
        <v>0</v>
      </c>
      <c r="Z71" s="17">
        <v>0</v>
      </c>
      <c r="AA71" s="18">
        <v>0</v>
      </c>
      <c r="AB71" s="19">
        <v>94.349844483741862</v>
      </c>
      <c r="AC71" s="11">
        <v>174647.79489481219</v>
      </c>
      <c r="AD71" s="12">
        <v>79.845075386229283</v>
      </c>
      <c r="AE71" s="14">
        <v>94.349844483741862</v>
      </c>
      <c r="AF71" s="20"/>
      <c r="AG71" s="23">
        <v>0</v>
      </c>
      <c r="AH71" s="20"/>
      <c r="AI71" s="11">
        <v>0</v>
      </c>
      <c r="AJ71" s="12">
        <v>91.031499180542653</v>
      </c>
      <c r="AK71" s="12">
        <v>0</v>
      </c>
      <c r="AL71" s="21">
        <v>0</v>
      </c>
      <c r="AM71" s="22">
        <v>0</v>
      </c>
      <c r="AO71" s="23">
        <v>22792.176528</v>
      </c>
      <c r="AQ71" s="23">
        <v>265180.90277777781</v>
      </c>
      <c r="AR71"/>
      <c r="AS71" s="349"/>
      <c r="AT71" s="106">
        <v>-1124784.5</v>
      </c>
      <c r="AU71" s="106">
        <v>-456067.13319899997</v>
      </c>
      <c r="AV71" s="106">
        <v>-9496.1846060000007</v>
      </c>
      <c r="AW71" s="106">
        <v>-180920.19</v>
      </c>
      <c r="AX71" s="107">
        <v>-472784.78308600001</v>
      </c>
    </row>
    <row r="72" spans="1:55">
      <c r="A72" s="25">
        <v>410</v>
      </c>
      <c r="B72" s="26">
        <v>4210</v>
      </c>
      <c r="C72" s="7"/>
      <c r="D72" s="27" t="s">
        <v>224</v>
      </c>
      <c r="E72" s="4">
        <v>264</v>
      </c>
      <c r="F72" s="4">
        <v>417429.33333333331</v>
      </c>
      <c r="G72" s="1">
        <v>1.7033333333333331</v>
      </c>
      <c r="H72" s="4">
        <v>245084.90259178518</v>
      </c>
      <c r="I72" s="4">
        <v>36415</v>
      </c>
      <c r="J72" s="9">
        <v>0</v>
      </c>
      <c r="K72" s="3">
        <v>1.65</v>
      </c>
      <c r="L72" s="4">
        <v>404390.08927644556</v>
      </c>
      <c r="M72" s="4">
        <v>45209.854166666664</v>
      </c>
      <c r="N72" s="4">
        <v>449599.94344311225</v>
      </c>
      <c r="O72" s="10">
        <v>1703.0300887996675</v>
      </c>
      <c r="P72" s="10">
        <v>2406.1713923879652</v>
      </c>
      <c r="Q72" s="10">
        <v>70.777588586884633</v>
      </c>
      <c r="R72" s="11">
        <v>68682.842534504904</v>
      </c>
      <c r="S72" s="12">
        <v>260.16228232767008</v>
      </c>
      <c r="T72" s="13">
        <v>81.589880809737323</v>
      </c>
      <c r="U72" s="11">
        <v>28014</v>
      </c>
      <c r="V72" s="12">
        <v>106.11363636363636</v>
      </c>
      <c r="W72" s="14">
        <v>85.999942233430247</v>
      </c>
      <c r="X72" s="15">
        <v>0</v>
      </c>
      <c r="Y72" s="16">
        <v>0</v>
      </c>
      <c r="Z72" s="17">
        <v>28014</v>
      </c>
      <c r="AA72" s="18">
        <v>106.11363636363636</v>
      </c>
      <c r="AB72" s="19">
        <v>85.999942233430247</v>
      </c>
      <c r="AC72" s="11">
        <v>96696.842534504904</v>
      </c>
      <c r="AD72" s="12">
        <v>366.27591869130646</v>
      </c>
      <c r="AE72" s="14">
        <v>85.999942233430247</v>
      </c>
      <c r="AF72" s="20"/>
      <c r="AG72" s="23">
        <v>0</v>
      </c>
      <c r="AH72" s="20"/>
      <c r="AI72" s="11">
        <v>6410.1453134890307</v>
      </c>
      <c r="AJ72" s="12">
        <v>70.777588586884633</v>
      </c>
      <c r="AK72" s="12">
        <v>0</v>
      </c>
      <c r="AL72" s="21">
        <v>0</v>
      </c>
      <c r="AM72" s="22">
        <v>6410.1453134890307</v>
      </c>
      <c r="AO72" s="23">
        <v>2402.7357529999999</v>
      </c>
      <c r="AQ72" s="23">
        <v>24508.490259178521</v>
      </c>
      <c r="AR72"/>
      <c r="AS72" s="349"/>
      <c r="AT72" s="106">
        <v>-134716.6</v>
      </c>
      <c r="AU72" s="106">
        <v>-54623.628459</v>
      </c>
      <c r="AV72" s="106">
        <v>-1137.3677729999999</v>
      </c>
      <c r="AW72" s="106">
        <v>-10383.99</v>
      </c>
      <c r="AX72" s="107">
        <v>-56625.918537999998</v>
      </c>
    </row>
    <row r="73" spans="1:55">
      <c r="A73" s="25">
        <v>411</v>
      </c>
      <c r="B73" s="26">
        <v>4211</v>
      </c>
      <c r="C73" s="7"/>
      <c r="D73" s="27" t="s">
        <v>225</v>
      </c>
      <c r="E73" s="4">
        <v>451.33333333333331</v>
      </c>
      <c r="F73" s="4">
        <v>545176.66666666663</v>
      </c>
      <c r="G73" s="1">
        <v>1.3800000000000001</v>
      </c>
      <c r="H73" s="4">
        <v>394955.38755648251</v>
      </c>
      <c r="I73" s="4">
        <v>59640</v>
      </c>
      <c r="J73" s="9">
        <v>0</v>
      </c>
      <c r="K73" s="3">
        <v>1.65</v>
      </c>
      <c r="L73" s="4">
        <v>651676.38946819596</v>
      </c>
      <c r="M73" s="4">
        <v>73129.84583333334</v>
      </c>
      <c r="N73" s="4">
        <v>724806.23530152929</v>
      </c>
      <c r="O73" s="10">
        <v>1605.9222347892082</v>
      </c>
      <c r="P73" s="10">
        <v>2406.1713923879652</v>
      </c>
      <c r="Q73" s="10">
        <v>66.741805669771395</v>
      </c>
      <c r="R73" s="11">
        <v>133636.27432460841</v>
      </c>
      <c r="S73" s="12">
        <v>296.0921883115401</v>
      </c>
      <c r="T73" s="13">
        <v>79.047337571955964</v>
      </c>
      <c r="U73" s="11">
        <v>75505</v>
      </c>
      <c r="V73" s="12">
        <v>167.29320531757756</v>
      </c>
      <c r="W73" s="14">
        <v>86.000009598845551</v>
      </c>
      <c r="X73" s="15">
        <v>0</v>
      </c>
      <c r="Y73" s="16">
        <v>0</v>
      </c>
      <c r="Z73" s="17">
        <v>75505</v>
      </c>
      <c r="AA73" s="18">
        <v>167.29320531757756</v>
      </c>
      <c r="AB73" s="19">
        <v>86.000009598845551</v>
      </c>
      <c r="AC73" s="11">
        <v>209141.27432460841</v>
      </c>
      <c r="AD73" s="12">
        <v>463.38539362911763</v>
      </c>
      <c r="AE73" s="14">
        <v>86.000009598845551</v>
      </c>
      <c r="AF73" s="20"/>
      <c r="AG73" s="23">
        <v>0</v>
      </c>
      <c r="AH73" s="20"/>
      <c r="AI73" s="11">
        <v>34099.781379650849</v>
      </c>
      <c r="AJ73" s="12">
        <v>66.741805669771395</v>
      </c>
      <c r="AK73" s="12">
        <v>0</v>
      </c>
      <c r="AL73" s="21">
        <v>0</v>
      </c>
      <c r="AM73" s="22">
        <v>34099.781379650849</v>
      </c>
      <c r="AO73" s="23">
        <v>4343.3941649999997</v>
      </c>
      <c r="AQ73" s="23">
        <v>39495.538755648238</v>
      </c>
      <c r="AR73"/>
      <c r="AS73" s="349"/>
      <c r="AT73" s="106">
        <v>-224857.85</v>
      </c>
      <c r="AU73" s="106">
        <v>-91173.262207000007</v>
      </c>
      <c r="AV73" s="106">
        <v>-1898.400621</v>
      </c>
      <c r="AW73" s="106">
        <v>-23592.67</v>
      </c>
      <c r="AX73" s="107">
        <v>-94515.319912000006</v>
      </c>
    </row>
    <row r="74" spans="1:55">
      <c r="A74" s="25">
        <v>412</v>
      </c>
      <c r="B74" s="26">
        <v>4212</v>
      </c>
      <c r="C74" s="7"/>
      <c r="D74" s="27" t="s">
        <v>226</v>
      </c>
      <c r="E74" s="4">
        <v>5648.666666666667</v>
      </c>
      <c r="F74" s="4">
        <v>10804291</v>
      </c>
      <c r="G74" s="1">
        <v>1.4400000000000002</v>
      </c>
      <c r="H74" s="4">
        <v>7502979.8611111119</v>
      </c>
      <c r="I74" s="4">
        <v>1063503</v>
      </c>
      <c r="J74" s="9">
        <v>0</v>
      </c>
      <c r="K74" s="3">
        <v>1.65</v>
      </c>
      <c r="L74" s="4">
        <v>12379916.770833334</v>
      </c>
      <c r="M74" s="4">
        <v>1283093.5608333333</v>
      </c>
      <c r="N74" s="4">
        <v>13663010.331666667</v>
      </c>
      <c r="O74" s="10">
        <v>2418.802726012038</v>
      </c>
      <c r="P74" s="10">
        <v>2406.1713923879652</v>
      </c>
      <c r="Q74" s="10">
        <v>100.52495568952538</v>
      </c>
      <c r="R74" s="11">
        <v>-26399.571483202959</v>
      </c>
      <c r="S74" s="12">
        <v>-4.6735934409069317</v>
      </c>
      <c r="T74" s="13">
        <v>100.330722084401</v>
      </c>
      <c r="U74" s="11">
        <v>0</v>
      </c>
      <c r="V74" s="12">
        <v>0</v>
      </c>
      <c r="W74" s="14">
        <v>100.330722084401</v>
      </c>
      <c r="X74" s="15">
        <v>0</v>
      </c>
      <c r="Y74" s="16">
        <v>0</v>
      </c>
      <c r="Z74" s="17">
        <v>0</v>
      </c>
      <c r="AA74" s="18">
        <v>0</v>
      </c>
      <c r="AB74" s="19">
        <v>100.330722084401</v>
      </c>
      <c r="AC74" s="11">
        <v>-26399.571483202959</v>
      </c>
      <c r="AD74" s="12">
        <v>-4.6735934409069317</v>
      </c>
      <c r="AE74" s="14">
        <v>100.330722084401</v>
      </c>
      <c r="AF74" s="20"/>
      <c r="AG74" s="23">
        <v>0</v>
      </c>
      <c r="AH74" s="20"/>
      <c r="AI74" s="11">
        <v>0</v>
      </c>
      <c r="AJ74" s="12">
        <v>100.52495568952538</v>
      </c>
      <c r="AK74" s="12">
        <v>0</v>
      </c>
      <c r="AL74" s="21">
        <v>0</v>
      </c>
      <c r="AM74" s="22">
        <v>0</v>
      </c>
      <c r="AO74" s="23">
        <v>66079.360748499996</v>
      </c>
      <c r="AQ74" s="23">
        <v>750297.98611111112</v>
      </c>
      <c r="AR74"/>
      <c r="AS74" s="349"/>
      <c r="AT74" s="106">
        <v>-2830534.35</v>
      </c>
      <c r="AU74" s="106">
        <v>-1147698.6641269999</v>
      </c>
      <c r="AV74" s="106">
        <v>-23897.267734000001</v>
      </c>
      <c r="AW74" s="106">
        <v>-425747.37</v>
      </c>
      <c r="AX74" s="107">
        <v>-1189768.839866</v>
      </c>
    </row>
    <row r="75" spans="1:55">
      <c r="A75" s="25">
        <v>413</v>
      </c>
      <c r="B75" s="26">
        <v>4213</v>
      </c>
      <c r="C75" s="7"/>
      <c r="D75" s="27" t="s">
        <v>227</v>
      </c>
      <c r="E75" s="4">
        <v>2064.6666666666665</v>
      </c>
      <c r="F75" s="4">
        <v>3837747</v>
      </c>
      <c r="G75" s="1">
        <v>1.7633333333333334</v>
      </c>
      <c r="H75" s="4">
        <v>2176675.577470962</v>
      </c>
      <c r="I75" s="4">
        <v>344522</v>
      </c>
      <c r="J75" s="9">
        <v>0</v>
      </c>
      <c r="K75" s="3">
        <v>1.65</v>
      </c>
      <c r="L75" s="4">
        <v>3591514.7028270871</v>
      </c>
      <c r="M75" s="4">
        <v>417972.0625</v>
      </c>
      <c r="N75" s="4">
        <v>4009486.7653270871</v>
      </c>
      <c r="O75" s="10">
        <v>1941.9535511755348</v>
      </c>
      <c r="P75" s="10">
        <v>2406.1713923879652</v>
      </c>
      <c r="Q75" s="10">
        <v>80.707199716487153</v>
      </c>
      <c r="R75" s="11">
        <v>354628.38804460788</v>
      </c>
      <c r="S75" s="12">
        <v>171.76060124859924</v>
      </c>
      <c r="T75" s="13">
        <v>87.845535821386903</v>
      </c>
      <c r="U75" s="11">
        <v>0</v>
      </c>
      <c r="V75" s="12">
        <v>0</v>
      </c>
      <c r="W75" s="14">
        <v>87.845535821386903</v>
      </c>
      <c r="X75" s="15">
        <v>0</v>
      </c>
      <c r="Y75" s="16">
        <v>0</v>
      </c>
      <c r="Z75" s="17">
        <v>0</v>
      </c>
      <c r="AA75" s="18">
        <v>0</v>
      </c>
      <c r="AB75" s="19">
        <v>87.845535821386903</v>
      </c>
      <c r="AC75" s="11">
        <v>354628.38804460788</v>
      </c>
      <c r="AD75" s="12">
        <v>171.76060124859924</v>
      </c>
      <c r="AE75" s="14">
        <v>87.845535821386903</v>
      </c>
      <c r="AF75" s="20"/>
      <c r="AG75" s="23">
        <v>0</v>
      </c>
      <c r="AH75" s="20"/>
      <c r="AI75" s="11">
        <v>0</v>
      </c>
      <c r="AJ75" s="12">
        <v>80.707199716487153</v>
      </c>
      <c r="AK75" s="12">
        <v>0</v>
      </c>
      <c r="AL75" s="21">
        <v>0</v>
      </c>
      <c r="AM75" s="22">
        <v>0</v>
      </c>
      <c r="AO75" s="23">
        <v>16434.187781000001</v>
      </c>
      <c r="AQ75" s="23">
        <v>217667.5577470962</v>
      </c>
      <c r="AR75"/>
      <c r="AS75" s="349"/>
      <c r="AT75" s="106">
        <v>-1022261.25</v>
      </c>
      <c r="AU75" s="106">
        <v>-414496.94536499999</v>
      </c>
      <c r="AV75" s="106">
        <v>-8630.6142789999994</v>
      </c>
      <c r="AW75" s="106">
        <v>-152357.79999999999</v>
      </c>
      <c r="AX75" s="107">
        <v>-429690.793611</v>
      </c>
    </row>
    <row r="76" spans="1:55">
      <c r="A76" s="25">
        <v>414</v>
      </c>
      <c r="B76" s="26">
        <v>4214</v>
      </c>
      <c r="C76" s="7"/>
      <c r="D76" s="27" t="s">
        <v>228</v>
      </c>
      <c r="E76" s="4">
        <v>2314.3333333333335</v>
      </c>
      <c r="F76" s="4">
        <v>4226408.333333333</v>
      </c>
      <c r="G76" s="1">
        <v>1.7733333333333334</v>
      </c>
      <c r="H76" s="4">
        <v>2384049.5622765901</v>
      </c>
      <c r="I76" s="4">
        <v>409347</v>
      </c>
      <c r="J76" s="9">
        <v>0</v>
      </c>
      <c r="K76" s="3">
        <v>1.65</v>
      </c>
      <c r="L76" s="4">
        <v>3933681.7777563725</v>
      </c>
      <c r="M76" s="4">
        <v>419140.47499999992</v>
      </c>
      <c r="N76" s="4">
        <v>4352822.2527563721</v>
      </c>
      <c r="O76" s="10">
        <v>1880.8104217584785</v>
      </c>
      <c r="P76" s="10">
        <v>2406.1713923879652</v>
      </c>
      <c r="Q76" s="10">
        <v>78.166103533127753</v>
      </c>
      <c r="R76" s="11">
        <v>449868.35035326495</v>
      </c>
      <c r="S76" s="12">
        <v>194.38355913291008</v>
      </c>
      <c r="T76" s="13">
        <v>86.244645225870485</v>
      </c>
      <c r="U76" s="11">
        <v>0</v>
      </c>
      <c r="V76" s="12">
        <v>0</v>
      </c>
      <c r="W76" s="14">
        <v>86.244645225870485</v>
      </c>
      <c r="X76" s="15">
        <v>0</v>
      </c>
      <c r="Y76" s="16">
        <v>0</v>
      </c>
      <c r="Z76" s="17">
        <v>0</v>
      </c>
      <c r="AA76" s="18">
        <v>0</v>
      </c>
      <c r="AB76" s="19">
        <v>86.244645225870485</v>
      </c>
      <c r="AC76" s="11">
        <v>449868.35035326495</v>
      </c>
      <c r="AD76" s="12">
        <v>194.38355913291008</v>
      </c>
      <c r="AE76" s="14">
        <v>86.244645225870485</v>
      </c>
      <c r="AF76" s="20"/>
      <c r="AG76" s="23">
        <v>0</v>
      </c>
      <c r="AH76" s="20"/>
      <c r="AI76" s="11">
        <v>115051.62654929221</v>
      </c>
      <c r="AJ76" s="12">
        <v>78.166103533127753</v>
      </c>
      <c r="AK76" s="12">
        <v>0</v>
      </c>
      <c r="AL76" s="21">
        <v>0</v>
      </c>
      <c r="AM76" s="22">
        <v>115051.62654929221</v>
      </c>
      <c r="AO76" s="23">
        <v>13216.4973985</v>
      </c>
      <c r="AQ76" s="23">
        <v>238404.95622765893</v>
      </c>
      <c r="AR76"/>
      <c r="AS76" s="349"/>
      <c r="AT76" s="106">
        <v>-1143109.95</v>
      </c>
      <c r="AU76" s="106">
        <v>-463497.55324699997</v>
      </c>
      <c r="AV76" s="106">
        <v>-9650.9000749999996</v>
      </c>
      <c r="AW76" s="106">
        <v>-148838.70000000001</v>
      </c>
      <c r="AX76" s="107">
        <v>-480487.57347499998</v>
      </c>
    </row>
    <row r="77" spans="1:55" s="24" customFormat="1">
      <c r="A77" s="25">
        <v>415</v>
      </c>
      <c r="B77" s="26">
        <v>4215</v>
      </c>
      <c r="C77" s="7"/>
      <c r="D77" s="27" t="s">
        <v>229</v>
      </c>
      <c r="E77" s="4">
        <v>1416.3333333333333</v>
      </c>
      <c r="F77" s="4">
        <v>3730490.6666666665</v>
      </c>
      <c r="G77" s="1">
        <v>1.2666666666666666</v>
      </c>
      <c r="H77" s="4">
        <v>2942434.2419621297</v>
      </c>
      <c r="I77" s="4">
        <v>622751.66666666663</v>
      </c>
      <c r="J77" s="9">
        <v>0</v>
      </c>
      <c r="K77" s="3">
        <v>1.65</v>
      </c>
      <c r="L77" s="4">
        <v>4855016.4992375141</v>
      </c>
      <c r="M77" s="4">
        <v>589437.93333333335</v>
      </c>
      <c r="N77" s="4">
        <v>5444454.4325708477</v>
      </c>
      <c r="O77" s="10">
        <v>3844.0487874117543</v>
      </c>
      <c r="P77" s="10">
        <v>2406.1713923879652</v>
      </c>
      <c r="Q77" s="10">
        <v>159.75789586612913</v>
      </c>
      <c r="R77" s="11">
        <v>-753510.06301291659</v>
      </c>
      <c r="S77" s="12">
        <v>-532.01463615880209</v>
      </c>
      <c r="T77" s="13">
        <v>137.64747439566133</v>
      </c>
      <c r="U77" s="11">
        <v>0</v>
      </c>
      <c r="V77" s="12">
        <v>0</v>
      </c>
      <c r="W77" s="14">
        <v>137.64747439566133</v>
      </c>
      <c r="X77" s="15">
        <v>0</v>
      </c>
      <c r="Y77" s="16">
        <v>0</v>
      </c>
      <c r="Z77" s="17">
        <v>0</v>
      </c>
      <c r="AA77" s="18">
        <v>0</v>
      </c>
      <c r="AB77" s="19">
        <v>137.64747439566133</v>
      </c>
      <c r="AC77" s="11">
        <v>-753510.06301291659</v>
      </c>
      <c r="AD77" s="12">
        <v>-532.01463615880209</v>
      </c>
      <c r="AE77" s="14">
        <v>137.64747439566133</v>
      </c>
      <c r="AF77" s="20"/>
      <c r="AG77" s="23">
        <v>0</v>
      </c>
      <c r="AH77" s="20"/>
      <c r="AI77" s="11">
        <v>0</v>
      </c>
      <c r="AJ77" s="12">
        <v>159.75789586612913</v>
      </c>
      <c r="AK77" s="12">
        <v>0</v>
      </c>
      <c r="AL77" s="21">
        <v>0</v>
      </c>
      <c r="AM77" s="22">
        <v>0</v>
      </c>
      <c r="AN77"/>
      <c r="AO77" s="23">
        <v>13946.295588499999</v>
      </c>
      <c r="AP77"/>
      <c r="AQ77" s="23">
        <v>294243.42419621302</v>
      </c>
      <c r="AR77"/>
      <c r="AS77" s="349"/>
      <c r="AT77" s="106">
        <v>-691413.1</v>
      </c>
      <c r="AU77" s="106">
        <v>-280347.74017900001</v>
      </c>
      <c r="AV77" s="106">
        <v>-5837.3728359999996</v>
      </c>
      <c r="AW77" s="106">
        <v>-184547.03</v>
      </c>
      <c r="AX77" s="107">
        <v>-290624.19955399999</v>
      </c>
      <c r="AY77"/>
      <c r="AZ77"/>
      <c r="BA77"/>
      <c r="BB77"/>
      <c r="BC77"/>
    </row>
    <row r="78" spans="1:55">
      <c r="A78" s="25">
        <v>416</v>
      </c>
      <c r="B78" s="26">
        <v>4216</v>
      </c>
      <c r="C78" s="7"/>
      <c r="D78" s="27" t="s">
        <v>230</v>
      </c>
      <c r="E78" s="4">
        <v>138.33333333333334</v>
      </c>
      <c r="F78" s="4">
        <v>229056.33333333334</v>
      </c>
      <c r="G78" s="1">
        <v>1.7733333333333334</v>
      </c>
      <c r="H78" s="4">
        <v>129170.7051961824</v>
      </c>
      <c r="I78" s="4">
        <v>14099.666666666666</v>
      </c>
      <c r="J78" s="9">
        <v>0</v>
      </c>
      <c r="K78" s="3">
        <v>1.65</v>
      </c>
      <c r="L78" s="4">
        <v>213131.66357370093</v>
      </c>
      <c r="M78" s="4">
        <v>16977.216666666667</v>
      </c>
      <c r="N78" s="4">
        <v>230108.88024036761</v>
      </c>
      <c r="O78" s="10">
        <v>1663.4376884845851</v>
      </c>
      <c r="P78" s="10">
        <v>2406.1713923879652</v>
      </c>
      <c r="Q78" s="10">
        <v>69.132136378437025</v>
      </c>
      <c r="R78" s="11">
        <v>38015.586744788001</v>
      </c>
      <c r="S78" s="12">
        <v>274.81147044425057</v>
      </c>
      <c r="T78" s="13">
        <v>80.553245918415314</v>
      </c>
      <c r="U78" s="11">
        <v>18130</v>
      </c>
      <c r="V78" s="12">
        <v>131.06024096385542</v>
      </c>
      <c r="W78" s="14">
        <v>86.000083220964527</v>
      </c>
      <c r="X78" s="15">
        <v>0</v>
      </c>
      <c r="Y78" s="16">
        <v>0</v>
      </c>
      <c r="Z78" s="17">
        <v>18130</v>
      </c>
      <c r="AA78" s="18">
        <v>131.06024096385542</v>
      </c>
      <c r="AB78" s="19">
        <v>86.000083220964527</v>
      </c>
      <c r="AC78" s="11">
        <v>56145.586744788001</v>
      </c>
      <c r="AD78" s="12">
        <v>405.87171140810597</v>
      </c>
      <c r="AE78" s="14">
        <v>86.000083220964527</v>
      </c>
      <c r="AF78" s="20"/>
      <c r="AG78" s="23">
        <v>0</v>
      </c>
      <c r="AH78" s="20"/>
      <c r="AI78" s="11">
        <v>53477.489956337769</v>
      </c>
      <c r="AJ78" s="12">
        <v>69.132136378437025</v>
      </c>
      <c r="AK78" s="12">
        <v>0</v>
      </c>
      <c r="AL78" s="21">
        <v>0</v>
      </c>
      <c r="AM78" s="22">
        <v>53477.489956337769</v>
      </c>
      <c r="AO78" s="23">
        <v>556.35657000000003</v>
      </c>
      <c r="AQ78" s="23">
        <v>12917.070519618239</v>
      </c>
      <c r="AR78"/>
      <c r="AS78" s="349"/>
      <c r="AT78" s="106">
        <v>-66367.75</v>
      </c>
      <c r="AU78" s="106">
        <v>-26910.169903000002</v>
      </c>
      <c r="AV78" s="106">
        <v>-560.32088799999997</v>
      </c>
      <c r="AW78" s="106">
        <v>-5115.6400000000003</v>
      </c>
      <c r="AX78" s="107">
        <v>-27896.592220999999</v>
      </c>
    </row>
    <row r="79" spans="1:55">
      <c r="A79" s="25">
        <v>417</v>
      </c>
      <c r="B79" s="26">
        <v>4217</v>
      </c>
      <c r="C79" s="7"/>
      <c r="D79" s="27" t="s">
        <v>231</v>
      </c>
      <c r="E79" s="4">
        <v>238.33333333333334</v>
      </c>
      <c r="F79" s="4">
        <v>348161</v>
      </c>
      <c r="G79" s="1">
        <v>1.7</v>
      </c>
      <c r="H79" s="4">
        <v>204800.58823529413</v>
      </c>
      <c r="I79" s="4">
        <v>29052.333333333332</v>
      </c>
      <c r="J79" s="9">
        <v>0</v>
      </c>
      <c r="K79" s="3">
        <v>1.65</v>
      </c>
      <c r="L79" s="4">
        <v>337920.97058823536</v>
      </c>
      <c r="M79" s="4">
        <v>36246.529166666667</v>
      </c>
      <c r="N79" s="4">
        <v>374167.49975490203</v>
      </c>
      <c r="O79" s="10">
        <v>1569.9335654051833</v>
      </c>
      <c r="P79" s="10">
        <v>2406.1713923879652</v>
      </c>
      <c r="Q79" s="10">
        <v>65.246123795326511</v>
      </c>
      <c r="R79" s="11">
        <v>73742.239042764981</v>
      </c>
      <c r="S79" s="12">
        <v>309.40799598362929</v>
      </c>
      <c r="T79" s="13">
        <v>78.105057991055702</v>
      </c>
      <c r="U79" s="11">
        <v>45275</v>
      </c>
      <c r="V79" s="12">
        <v>189.96503496503496</v>
      </c>
      <c r="W79" s="14">
        <v>85.999966706453037</v>
      </c>
      <c r="X79" s="15">
        <v>0</v>
      </c>
      <c r="Y79" s="16">
        <v>0</v>
      </c>
      <c r="Z79" s="17">
        <v>45275</v>
      </c>
      <c r="AA79" s="18">
        <v>189.96503496503496</v>
      </c>
      <c r="AB79" s="19">
        <v>85.999966706453037</v>
      </c>
      <c r="AC79" s="11">
        <v>119017.23904276498</v>
      </c>
      <c r="AD79" s="12">
        <v>499.37303094866422</v>
      </c>
      <c r="AE79" s="14">
        <v>85.999966706453037</v>
      </c>
      <c r="AF79" s="20"/>
      <c r="AG79" s="23">
        <v>0</v>
      </c>
      <c r="AH79" s="20"/>
      <c r="AI79" s="11">
        <v>56135.218885882088</v>
      </c>
      <c r="AJ79" s="12">
        <v>65.246123795326511</v>
      </c>
      <c r="AK79" s="12">
        <v>0</v>
      </c>
      <c r="AL79" s="21">
        <v>0</v>
      </c>
      <c r="AM79" s="22">
        <v>56135.218885882088</v>
      </c>
      <c r="AO79" s="23">
        <v>374.65487400000001</v>
      </c>
      <c r="AQ79" s="23">
        <v>20480.058823529409</v>
      </c>
      <c r="AR79"/>
      <c r="AS79" s="349"/>
      <c r="AT79" s="106">
        <v>-117381.75</v>
      </c>
      <c r="AU79" s="106">
        <v>-47594.852738000001</v>
      </c>
      <c r="AV79" s="106">
        <v>-991.01530200000002</v>
      </c>
      <c r="AW79" s="106">
        <v>-20166.580000000002</v>
      </c>
      <c r="AX79" s="107">
        <v>-49339.495196999997</v>
      </c>
    </row>
    <row r="80" spans="1:55">
      <c r="A80" s="25">
        <v>418</v>
      </c>
      <c r="B80" s="26">
        <v>4218</v>
      </c>
      <c r="C80" s="7"/>
      <c r="D80" s="27" t="s">
        <v>232</v>
      </c>
      <c r="E80" s="4">
        <v>2913.6666666666665</v>
      </c>
      <c r="F80" s="4">
        <v>4756333</v>
      </c>
      <c r="G80" s="1">
        <v>1.84</v>
      </c>
      <c r="H80" s="4">
        <v>2584963.5869565215</v>
      </c>
      <c r="I80" s="4">
        <v>408114.33333333331</v>
      </c>
      <c r="J80" s="9">
        <v>0</v>
      </c>
      <c r="K80" s="3">
        <v>1.65</v>
      </c>
      <c r="L80" s="4">
        <v>4265189.9184782607</v>
      </c>
      <c r="M80" s="4">
        <v>452973.5025</v>
      </c>
      <c r="N80" s="4">
        <v>4718163.4209782612</v>
      </c>
      <c r="O80" s="10">
        <v>1619.3216179996321</v>
      </c>
      <c r="P80" s="10">
        <v>2406.1713923879652</v>
      </c>
      <c r="Q80" s="10">
        <v>67.29868134591041</v>
      </c>
      <c r="R80" s="11">
        <v>848268.64494450483</v>
      </c>
      <c r="S80" s="12">
        <v>291.13441652368317</v>
      </c>
      <c r="T80" s="13">
        <v>79.398169247923548</v>
      </c>
      <c r="U80" s="11">
        <v>462840</v>
      </c>
      <c r="V80" s="12">
        <v>158.85139000114404</v>
      </c>
      <c r="W80" s="14">
        <v>86.000001125057395</v>
      </c>
      <c r="X80" s="15">
        <v>0</v>
      </c>
      <c r="Y80" s="16">
        <v>0</v>
      </c>
      <c r="Z80" s="17">
        <v>462840</v>
      </c>
      <c r="AA80" s="18">
        <v>158.85139000114404</v>
      </c>
      <c r="AB80" s="19">
        <v>86.000001125057395</v>
      </c>
      <c r="AC80" s="11">
        <v>1311108.6449445048</v>
      </c>
      <c r="AD80" s="12">
        <v>449.98580652482724</v>
      </c>
      <c r="AE80" s="14">
        <v>86.000001125057395</v>
      </c>
      <c r="AF80" s="20"/>
      <c r="AG80" s="23">
        <v>0</v>
      </c>
      <c r="AH80" s="20"/>
      <c r="AI80" s="11">
        <v>0</v>
      </c>
      <c r="AJ80" s="12">
        <v>67.29868134591041</v>
      </c>
      <c r="AK80" s="12">
        <v>0</v>
      </c>
      <c r="AL80" s="21">
        <v>0</v>
      </c>
      <c r="AM80" s="22">
        <v>0</v>
      </c>
      <c r="AO80" s="23">
        <v>52714.788753000001</v>
      </c>
      <c r="AQ80" s="23">
        <v>258496.35869565219</v>
      </c>
      <c r="AR80"/>
      <c r="AS80" s="349"/>
      <c r="AT80" s="106">
        <v>-1446222.3</v>
      </c>
      <c r="AU80" s="106">
        <v>-586400.71727899997</v>
      </c>
      <c r="AV80" s="106">
        <v>-12209.977564999999</v>
      </c>
      <c r="AW80" s="106">
        <v>-256745.34</v>
      </c>
      <c r="AX80" s="107">
        <v>-607895.89018500003</v>
      </c>
    </row>
    <row r="81" spans="1:50">
      <c r="A81" s="25">
        <v>419</v>
      </c>
      <c r="B81" s="26">
        <v>4219</v>
      </c>
      <c r="C81" s="7"/>
      <c r="D81" s="27" t="s">
        <v>233</v>
      </c>
      <c r="E81" s="4">
        <v>110.66666666666667</v>
      </c>
      <c r="F81" s="4">
        <v>176215.33333333334</v>
      </c>
      <c r="G81" s="1">
        <v>1.7</v>
      </c>
      <c r="H81" s="4">
        <v>103656.07843137255</v>
      </c>
      <c r="I81" s="4">
        <v>14867</v>
      </c>
      <c r="J81" s="9">
        <v>0</v>
      </c>
      <c r="K81" s="3">
        <v>1.65</v>
      </c>
      <c r="L81" s="4">
        <v>171032.5294117647</v>
      </c>
      <c r="M81" s="4">
        <v>18626.183333333334</v>
      </c>
      <c r="N81" s="4">
        <v>189658.71274509805</v>
      </c>
      <c r="O81" s="10">
        <v>1713.7835489014883</v>
      </c>
      <c r="P81" s="10">
        <v>2406.1713923879652</v>
      </c>
      <c r="Q81" s="10">
        <v>71.224500229830767</v>
      </c>
      <c r="R81" s="11">
        <v>28350.974231292937</v>
      </c>
      <c r="S81" s="12">
        <v>256.18350208999641</v>
      </c>
      <c r="T81" s="13">
        <v>81.871435144793381</v>
      </c>
      <c r="U81" s="11">
        <v>10994</v>
      </c>
      <c r="V81" s="12">
        <v>99.343373493975903</v>
      </c>
      <c r="W81" s="14">
        <v>86.000125802834333</v>
      </c>
      <c r="X81" s="15">
        <v>0</v>
      </c>
      <c r="Y81" s="16">
        <v>0</v>
      </c>
      <c r="Z81" s="17">
        <v>10994</v>
      </c>
      <c r="AA81" s="18">
        <v>99.343373493975903</v>
      </c>
      <c r="AB81" s="19">
        <v>86.000125802834333</v>
      </c>
      <c r="AC81" s="11">
        <v>39344.974231292937</v>
      </c>
      <c r="AD81" s="12">
        <v>355.5268755839723</v>
      </c>
      <c r="AE81" s="14">
        <v>86.000125802834333</v>
      </c>
      <c r="AF81" s="20"/>
      <c r="AG81" s="23">
        <v>0</v>
      </c>
      <c r="AH81" s="20"/>
      <c r="AI81" s="11">
        <v>21007.06880302995</v>
      </c>
      <c r="AJ81" s="12">
        <v>71.224500229830767</v>
      </c>
      <c r="AK81" s="12">
        <v>0</v>
      </c>
      <c r="AL81" s="21">
        <v>0</v>
      </c>
      <c r="AM81" s="22">
        <v>21007.06880302995</v>
      </c>
      <c r="AO81" s="23">
        <v>105.02756549999999</v>
      </c>
      <c r="AQ81" s="23">
        <v>10365.607843137253</v>
      </c>
      <c r="AR81"/>
      <c r="AS81" s="349"/>
      <c r="AT81" s="104">
        <v>-53985.7</v>
      </c>
      <c r="AU81" s="104">
        <v>-21889.615816000001</v>
      </c>
      <c r="AV81" s="104">
        <v>-455.78340900000001</v>
      </c>
      <c r="AW81" s="104">
        <v>-9351.24</v>
      </c>
      <c r="AX81" s="104">
        <v>-22692.004120000001</v>
      </c>
    </row>
    <row r="82" spans="1:50">
      <c r="A82" s="25">
        <v>420</v>
      </c>
      <c r="B82" s="26">
        <v>4220</v>
      </c>
      <c r="C82" s="7"/>
      <c r="D82" s="27" t="s">
        <v>234</v>
      </c>
      <c r="E82" s="4">
        <v>2286.3333333333335</v>
      </c>
      <c r="F82" s="4">
        <v>3079717</v>
      </c>
      <c r="G82" s="1">
        <v>1.25</v>
      </c>
      <c r="H82" s="4">
        <v>2463773.6</v>
      </c>
      <c r="I82" s="4">
        <v>491444</v>
      </c>
      <c r="J82" s="9">
        <v>0</v>
      </c>
      <c r="K82" s="3">
        <v>1.65</v>
      </c>
      <c r="L82" s="4">
        <v>4065226.44</v>
      </c>
      <c r="M82" s="4">
        <v>488399.78416666668</v>
      </c>
      <c r="N82" s="4">
        <v>4553626.2241666671</v>
      </c>
      <c r="O82" s="10">
        <v>1991.6720618894883</v>
      </c>
      <c r="P82" s="10">
        <v>2406.1713923879652</v>
      </c>
      <c r="Q82" s="10">
        <v>82.77349104017425</v>
      </c>
      <c r="R82" s="11">
        <v>350642.94530631654</v>
      </c>
      <c r="S82" s="12">
        <v>153.36475228443643</v>
      </c>
      <c r="T82" s="13">
        <v>89.147299355309784</v>
      </c>
      <c r="U82" s="11">
        <v>0</v>
      </c>
      <c r="V82" s="12">
        <v>0</v>
      </c>
      <c r="W82" s="14">
        <v>89.147299355309784</v>
      </c>
      <c r="X82" s="15">
        <v>0</v>
      </c>
      <c r="Y82" s="16">
        <v>0</v>
      </c>
      <c r="Z82" s="17">
        <v>0</v>
      </c>
      <c r="AA82" s="18">
        <v>0</v>
      </c>
      <c r="AB82" s="19">
        <v>89.147299355309784</v>
      </c>
      <c r="AC82" s="11">
        <v>350642.94530631654</v>
      </c>
      <c r="AD82" s="12">
        <v>153.36475228443643</v>
      </c>
      <c r="AE82" s="14">
        <v>89.147299355309784</v>
      </c>
      <c r="AF82" s="20"/>
      <c r="AG82" s="23">
        <v>0</v>
      </c>
      <c r="AH82" s="20"/>
      <c r="AI82" s="11">
        <v>0</v>
      </c>
      <c r="AJ82" s="12">
        <v>82.77349104017425</v>
      </c>
      <c r="AK82" s="12">
        <v>0</v>
      </c>
      <c r="AL82" s="21">
        <v>0</v>
      </c>
      <c r="AM82" s="22">
        <v>0</v>
      </c>
      <c r="AO82" s="23">
        <v>51264.147863500002</v>
      </c>
      <c r="AQ82" s="23">
        <v>246377.36</v>
      </c>
      <c r="AR82"/>
      <c r="AS82" s="349"/>
      <c r="AT82" s="104">
        <v>-1180751.3500000001</v>
      </c>
      <c r="AU82" s="104">
        <v>-478760.03766899998</v>
      </c>
      <c r="AV82" s="104">
        <v>-9968.6940119999999</v>
      </c>
      <c r="AW82" s="104">
        <v>-178018.83</v>
      </c>
      <c r="AX82" s="104">
        <v>-496309.52130199998</v>
      </c>
    </row>
    <row r="83" spans="1:50">
      <c r="A83" s="25">
        <v>421</v>
      </c>
      <c r="B83" s="26">
        <v>4221</v>
      </c>
      <c r="C83" s="7"/>
      <c r="D83" s="27" t="s">
        <v>235</v>
      </c>
      <c r="E83" s="4">
        <v>81</v>
      </c>
      <c r="F83" s="4">
        <v>68820.666666666672</v>
      </c>
      <c r="G83" s="1">
        <v>1</v>
      </c>
      <c r="H83" s="4">
        <v>68820.666666666672</v>
      </c>
      <c r="I83" s="4">
        <v>17830</v>
      </c>
      <c r="J83" s="9">
        <v>0</v>
      </c>
      <c r="K83" s="3">
        <v>1.65</v>
      </c>
      <c r="L83" s="4">
        <v>113554.09999999999</v>
      </c>
      <c r="M83" s="4">
        <v>21806.775000000005</v>
      </c>
      <c r="N83" s="4">
        <v>135360.875</v>
      </c>
      <c r="O83" s="10">
        <v>1671.1219135802469</v>
      </c>
      <c r="P83" s="10">
        <v>2406.1713923879652</v>
      </c>
      <c r="Q83" s="10">
        <v>69.451491230712762</v>
      </c>
      <c r="R83" s="11">
        <v>22029.43287986732</v>
      </c>
      <c r="S83" s="12">
        <v>271.96830715885579</v>
      </c>
      <c r="T83" s="13">
        <v>80.754439475349045</v>
      </c>
      <c r="U83" s="11">
        <v>10224</v>
      </c>
      <c r="V83" s="12">
        <v>126.22222222222223</v>
      </c>
      <c r="W83" s="14">
        <v>86.000209690286027</v>
      </c>
      <c r="X83" s="15">
        <v>45.406635101980271</v>
      </c>
      <c r="Y83" s="16">
        <v>-4642.3743728264635</v>
      </c>
      <c r="Z83" s="17">
        <v>5581.6256271735365</v>
      </c>
      <c r="AA83" s="18">
        <v>68.908958360167119</v>
      </c>
      <c r="AB83" s="19">
        <v>83.618281950501228</v>
      </c>
      <c r="AC83" s="11">
        <v>27611.058507040856</v>
      </c>
      <c r="AD83" s="12">
        <v>340.8772655190229</v>
      </c>
      <c r="AE83" s="14">
        <v>83.618281950501213</v>
      </c>
      <c r="AF83" s="20"/>
      <c r="AG83" s="23">
        <v>0</v>
      </c>
      <c r="AH83" s="20"/>
      <c r="AI83" s="11">
        <v>62700.876847113919</v>
      </c>
      <c r="AJ83" s="12">
        <v>69.451491230712762</v>
      </c>
      <c r="AK83" s="12">
        <v>0</v>
      </c>
      <c r="AL83" s="21">
        <v>0</v>
      </c>
      <c r="AM83" s="22">
        <v>62700.876847113919</v>
      </c>
      <c r="AO83" s="23">
        <v>55.614432499999999</v>
      </c>
      <c r="AQ83" s="23">
        <v>6882.0666666666666</v>
      </c>
      <c r="AR83"/>
      <c r="AS83" s="349"/>
      <c r="AT83" s="104">
        <v>-42098.95</v>
      </c>
      <c r="AU83" s="104">
        <v>-17069.883892999998</v>
      </c>
      <c r="AV83" s="104">
        <v>-355.42742900000002</v>
      </c>
      <c r="AW83" s="104">
        <v>-3245</v>
      </c>
      <c r="AX83" s="104">
        <v>-17695.599543</v>
      </c>
    </row>
    <row r="84" spans="1:50">
      <c r="A84" s="25">
        <v>422</v>
      </c>
      <c r="B84" s="26">
        <v>4222</v>
      </c>
      <c r="C84" s="7"/>
      <c r="D84" s="27" t="s">
        <v>236</v>
      </c>
      <c r="E84" s="4">
        <v>165.66666666666666</v>
      </c>
      <c r="F84" s="4">
        <v>259705</v>
      </c>
      <c r="G84" s="1">
        <v>1.59</v>
      </c>
      <c r="H84" s="4">
        <v>163336.47798742136</v>
      </c>
      <c r="I84" s="4">
        <v>20831.333333333332</v>
      </c>
      <c r="J84" s="9">
        <v>0</v>
      </c>
      <c r="K84" s="3">
        <v>1.65</v>
      </c>
      <c r="L84" s="4">
        <v>269505.18867924524</v>
      </c>
      <c r="M84" s="4">
        <v>25081.954166666666</v>
      </c>
      <c r="N84" s="4">
        <v>294587.14284591191</v>
      </c>
      <c r="O84" s="10">
        <v>1778.1920091302532</v>
      </c>
      <c r="P84" s="10">
        <v>2406.1713923879652</v>
      </c>
      <c r="Q84" s="10">
        <v>73.901302906170613</v>
      </c>
      <c r="R84" s="11">
        <v>38493.042929086878</v>
      </c>
      <c r="S84" s="12">
        <v>232.35237180535341</v>
      </c>
      <c r="T84" s="13">
        <v>83.557820830887479</v>
      </c>
      <c r="U84" s="11">
        <v>9735</v>
      </c>
      <c r="V84" s="12">
        <v>58.762575452716298</v>
      </c>
      <c r="W84" s="14">
        <v>85.999981669413557</v>
      </c>
      <c r="X84" s="15">
        <v>0</v>
      </c>
      <c r="Y84" s="16">
        <v>0</v>
      </c>
      <c r="Z84" s="17">
        <v>9735</v>
      </c>
      <c r="AA84" s="18">
        <v>58.762575452716298</v>
      </c>
      <c r="AB84" s="19">
        <v>85.999981669413557</v>
      </c>
      <c r="AC84" s="11">
        <v>48228.042929086878</v>
      </c>
      <c r="AD84" s="12">
        <v>291.11494725806972</v>
      </c>
      <c r="AE84" s="14">
        <v>85.999981669413557</v>
      </c>
      <c r="AF84" s="20"/>
      <c r="AG84" s="23">
        <v>0</v>
      </c>
      <c r="AH84" s="20"/>
      <c r="AI84" s="11">
        <v>3491.2923847338598</v>
      </c>
      <c r="AJ84" s="12">
        <v>73.901302906170613</v>
      </c>
      <c r="AK84" s="12">
        <v>0</v>
      </c>
      <c r="AL84" s="21">
        <v>0</v>
      </c>
      <c r="AM84" s="22">
        <v>3491.2923847338598</v>
      </c>
      <c r="AO84" s="23">
        <v>679.40997849999997</v>
      </c>
      <c r="AQ84" s="23">
        <v>16333.647798742137</v>
      </c>
      <c r="AR84"/>
      <c r="AS84" s="349"/>
      <c r="AT84" s="104">
        <v>-85188.45</v>
      </c>
      <c r="AU84" s="104">
        <v>-34541.412113999999</v>
      </c>
      <c r="AV84" s="104">
        <v>-719.21785699999998</v>
      </c>
      <c r="AW84" s="104">
        <v>-6566.35</v>
      </c>
      <c r="AX84" s="104">
        <v>-35807.566134000001</v>
      </c>
    </row>
    <row r="85" spans="1:50">
      <c r="A85" s="25">
        <v>423</v>
      </c>
      <c r="B85" s="26">
        <v>4223</v>
      </c>
      <c r="C85" s="7"/>
      <c r="D85" s="27" t="s">
        <v>237</v>
      </c>
      <c r="E85" s="4">
        <v>203.66666666666666</v>
      </c>
      <c r="F85" s="4">
        <v>290821</v>
      </c>
      <c r="G85" s="1">
        <v>1.3666666666666665</v>
      </c>
      <c r="H85" s="4">
        <v>213027.53846153847</v>
      </c>
      <c r="I85" s="4">
        <v>27763</v>
      </c>
      <c r="J85" s="9">
        <v>0</v>
      </c>
      <c r="K85" s="3">
        <v>1.65</v>
      </c>
      <c r="L85" s="4">
        <v>351495.4384615384</v>
      </c>
      <c r="M85" s="4">
        <v>33809.616666666669</v>
      </c>
      <c r="N85" s="4">
        <v>385305.0551282051</v>
      </c>
      <c r="O85" s="10">
        <v>1891.8415145411054</v>
      </c>
      <c r="P85" s="10">
        <v>2406.1713923879652</v>
      </c>
      <c r="Q85" s="10">
        <v>78.624553534550103</v>
      </c>
      <c r="R85" s="11">
        <v>38758.185161613197</v>
      </c>
      <c r="S85" s="12">
        <v>190.30205480333814</v>
      </c>
      <c r="T85" s="13">
        <v>86.533468726766571</v>
      </c>
      <c r="U85" s="11">
        <v>0</v>
      </c>
      <c r="V85" s="12">
        <v>0</v>
      </c>
      <c r="W85" s="14">
        <v>86.533468726766571</v>
      </c>
      <c r="X85" s="15">
        <v>0</v>
      </c>
      <c r="Y85" s="16">
        <v>0</v>
      </c>
      <c r="Z85" s="17">
        <v>0</v>
      </c>
      <c r="AA85" s="18">
        <v>0</v>
      </c>
      <c r="AB85" s="19">
        <v>86.533468726766571</v>
      </c>
      <c r="AC85" s="11">
        <v>38758.185161613197</v>
      </c>
      <c r="AD85" s="12">
        <v>190.30205480333814</v>
      </c>
      <c r="AE85" s="14">
        <v>86.533468726766571</v>
      </c>
      <c r="AF85" s="20"/>
      <c r="AG85" s="23">
        <v>0</v>
      </c>
      <c r="AH85" s="20"/>
      <c r="AI85" s="11">
        <v>16045.28580030619</v>
      </c>
      <c r="AJ85" s="12">
        <v>78.624553534550103</v>
      </c>
      <c r="AK85" s="12">
        <v>0</v>
      </c>
      <c r="AL85" s="21">
        <v>0</v>
      </c>
      <c r="AM85" s="22">
        <v>16045.28580030619</v>
      </c>
      <c r="AO85" s="23">
        <v>854.79301599999997</v>
      </c>
      <c r="AQ85" s="23">
        <v>21302.753846153846</v>
      </c>
      <c r="AR85"/>
      <c r="AS85" s="349"/>
      <c r="AT85" s="104">
        <v>-103513.85</v>
      </c>
      <c r="AU85" s="104">
        <v>-41971.832160999998</v>
      </c>
      <c r="AV85" s="104">
        <v>-873.93332599999997</v>
      </c>
      <c r="AW85" s="104">
        <v>-7978.88</v>
      </c>
      <c r="AX85" s="104">
        <v>-43510.356524000003</v>
      </c>
    </row>
    <row r="86" spans="1:50">
      <c r="A86" s="25">
        <v>424</v>
      </c>
      <c r="B86" s="26">
        <v>4224</v>
      </c>
      <c r="C86" s="7"/>
      <c r="D86" s="27" t="s">
        <v>238</v>
      </c>
      <c r="E86" s="4">
        <v>2004.3333333333333</v>
      </c>
      <c r="F86" s="4">
        <v>2858969.6666666665</v>
      </c>
      <c r="G86" s="1">
        <v>1.7</v>
      </c>
      <c r="H86" s="4">
        <v>1681746.8627450981</v>
      </c>
      <c r="I86" s="4">
        <v>240700.33333333334</v>
      </c>
      <c r="J86" s="9">
        <v>0</v>
      </c>
      <c r="K86" s="3">
        <v>1.65</v>
      </c>
      <c r="L86" s="4">
        <v>2774882.3235294116</v>
      </c>
      <c r="M86" s="4">
        <v>291305.41250000003</v>
      </c>
      <c r="N86" s="4">
        <v>3066187.7360294117</v>
      </c>
      <c r="O86" s="10">
        <v>1529.77934609816</v>
      </c>
      <c r="P86" s="10">
        <v>2406.1713923879652</v>
      </c>
      <c r="Q86" s="10">
        <v>63.577322502365703</v>
      </c>
      <c r="R86" s="11">
        <v>649935.26283534046</v>
      </c>
      <c r="S86" s="12">
        <v>324.26505712722792</v>
      </c>
      <c r="T86" s="13">
        <v>77.05371317649039</v>
      </c>
      <c r="U86" s="11">
        <v>431459</v>
      </c>
      <c r="V86" s="12">
        <v>215.26309662398137</v>
      </c>
      <c r="W86" s="14">
        <v>86.000004255545534</v>
      </c>
      <c r="X86" s="15">
        <v>0</v>
      </c>
      <c r="Y86" s="16">
        <v>0</v>
      </c>
      <c r="Z86" s="17">
        <v>431459</v>
      </c>
      <c r="AA86" s="18">
        <v>215.26309662398137</v>
      </c>
      <c r="AB86" s="19">
        <v>86.000004255545534</v>
      </c>
      <c r="AC86" s="11">
        <v>1081394.2628353406</v>
      </c>
      <c r="AD86" s="12">
        <v>539.52815375120929</v>
      </c>
      <c r="AE86" s="14">
        <v>86.000004255545534</v>
      </c>
      <c r="AF86" s="20"/>
      <c r="AG86" s="23">
        <v>0</v>
      </c>
      <c r="AH86" s="20"/>
      <c r="AI86" s="11">
        <v>416172.46729889407</v>
      </c>
      <c r="AJ86" s="12">
        <v>63.577322502365703</v>
      </c>
      <c r="AK86" s="12">
        <v>0</v>
      </c>
      <c r="AL86" s="21">
        <v>0</v>
      </c>
      <c r="AM86" s="22">
        <v>416172.46729889407</v>
      </c>
      <c r="AO86" s="23">
        <v>12877.472217500001</v>
      </c>
      <c r="AQ86" s="23">
        <v>168174.68627450982</v>
      </c>
      <c r="AR86"/>
      <c r="AS86" s="349"/>
      <c r="AT86" s="104">
        <v>-985115.1</v>
      </c>
      <c r="AU86" s="104">
        <v>-399435.28310599999</v>
      </c>
      <c r="AV86" s="104">
        <v>-8317.0018409999993</v>
      </c>
      <c r="AW86" s="104">
        <v>-132278.01999999999</v>
      </c>
      <c r="AX86" s="104">
        <v>-414077.029308</v>
      </c>
    </row>
    <row r="87" spans="1:50">
      <c r="A87" s="5">
        <v>431</v>
      </c>
      <c r="B87" s="6">
        <v>6101</v>
      </c>
      <c r="C87" s="7"/>
      <c r="D87" s="8" t="s">
        <v>346</v>
      </c>
      <c r="E87" s="4">
        <v>1587</v>
      </c>
      <c r="F87" s="4">
        <v>3050529.6666666665</v>
      </c>
      <c r="G87" s="1">
        <v>1.79</v>
      </c>
      <c r="H87" s="4">
        <v>1704206.5176908753</v>
      </c>
      <c r="I87" s="4">
        <v>256666.33333333334</v>
      </c>
      <c r="J87" s="9">
        <v>0</v>
      </c>
      <c r="K87" s="3">
        <v>1.65</v>
      </c>
      <c r="L87" s="4">
        <v>2811940.7541899439</v>
      </c>
      <c r="M87" s="4">
        <v>242379.79208333333</v>
      </c>
      <c r="N87" s="4">
        <v>3054320.5462732771</v>
      </c>
      <c r="O87" s="10">
        <v>1924.5876157991665</v>
      </c>
      <c r="P87" s="10">
        <v>2406.1713923879652</v>
      </c>
      <c r="Q87" s="10">
        <v>79.985474928664217</v>
      </c>
      <c r="R87" s="11">
        <v>282781.17777517665</v>
      </c>
      <c r="S87" s="12">
        <v>178.18599733785547</v>
      </c>
      <c r="T87" s="13">
        <v>87.390849205058444</v>
      </c>
      <c r="U87" s="11">
        <v>0</v>
      </c>
      <c r="V87" s="12">
        <v>0</v>
      </c>
      <c r="W87" s="14">
        <v>87.390849205058444</v>
      </c>
      <c r="X87" s="15">
        <v>0</v>
      </c>
      <c r="Y87" s="16">
        <v>0</v>
      </c>
      <c r="Z87" s="17">
        <v>0</v>
      </c>
      <c r="AA87" s="18">
        <v>0</v>
      </c>
      <c r="AB87" s="19">
        <v>87.390849205058444</v>
      </c>
      <c r="AC87" s="11">
        <v>282781.17777517665</v>
      </c>
      <c r="AD87" s="12">
        <v>178.18599733785547</v>
      </c>
      <c r="AE87" s="14">
        <v>87.390849205058444</v>
      </c>
      <c r="AF87" s="20"/>
      <c r="AG87" s="23">
        <v>0</v>
      </c>
      <c r="AH87" s="20"/>
      <c r="AI87" s="11">
        <v>142844.38836312151</v>
      </c>
      <c r="AJ87" s="12">
        <v>79.985474928664217</v>
      </c>
      <c r="AK87" s="12">
        <v>0</v>
      </c>
      <c r="AL87" s="21">
        <v>0</v>
      </c>
      <c r="AM87" s="22">
        <v>142844.38836312151</v>
      </c>
      <c r="AO87" s="23">
        <v>21953.529114000001</v>
      </c>
      <c r="AQ87" s="23">
        <v>170420.65176908753</v>
      </c>
      <c r="AR87"/>
      <c r="AS87" s="349"/>
      <c r="AT87" s="104">
        <v>-797898.65</v>
      </c>
      <c r="AU87" s="104">
        <v>-323524.505321</v>
      </c>
      <c r="AV87" s="104">
        <v>-6736.3951559999996</v>
      </c>
      <c r="AW87" s="104">
        <v>-94213.7</v>
      </c>
      <c r="AX87" s="104">
        <v>-335383.65722200001</v>
      </c>
    </row>
    <row r="88" spans="1:50">
      <c r="A88" s="5">
        <v>432</v>
      </c>
      <c r="B88" s="6">
        <v>6102</v>
      </c>
      <c r="C88" s="7"/>
      <c r="D88" s="8" t="s">
        <v>347</v>
      </c>
      <c r="E88" s="4">
        <v>494.33333333333331</v>
      </c>
      <c r="F88" s="4">
        <v>915939</v>
      </c>
      <c r="G88" s="1">
        <v>2.04</v>
      </c>
      <c r="H88" s="4">
        <v>448989.70588235295</v>
      </c>
      <c r="I88" s="4">
        <v>89870</v>
      </c>
      <c r="J88" s="9">
        <v>0</v>
      </c>
      <c r="K88" s="3">
        <v>1.65</v>
      </c>
      <c r="L88" s="4">
        <v>740833.01470588241</v>
      </c>
      <c r="M88" s="4">
        <v>82916.558333333334</v>
      </c>
      <c r="N88" s="4">
        <v>823749.57303921576</v>
      </c>
      <c r="O88" s="10">
        <v>1666.3848409424459</v>
      </c>
      <c r="P88" s="10">
        <v>2406.1713923879652</v>
      </c>
      <c r="Q88" s="10">
        <v>69.254619442909657</v>
      </c>
      <c r="R88" s="11">
        <v>135309.42621455697</v>
      </c>
      <c r="S88" s="12">
        <v>273.72102403484217</v>
      </c>
      <c r="T88" s="13">
        <v>80.630410249033091</v>
      </c>
      <c r="U88" s="11">
        <v>63869</v>
      </c>
      <c r="V88" s="12">
        <v>129.20229265003371</v>
      </c>
      <c r="W88" s="14">
        <v>86.000031592665181</v>
      </c>
      <c r="X88" s="15">
        <v>0</v>
      </c>
      <c r="Y88" s="16">
        <v>0</v>
      </c>
      <c r="Z88" s="17">
        <v>63869</v>
      </c>
      <c r="AA88" s="18">
        <v>129.20229265003371</v>
      </c>
      <c r="AB88" s="19">
        <v>86.000031592665181</v>
      </c>
      <c r="AC88" s="11">
        <v>199178.42621455697</v>
      </c>
      <c r="AD88" s="12">
        <v>402.92331668487589</v>
      </c>
      <c r="AE88" s="14">
        <v>86.000031592665181</v>
      </c>
      <c r="AF88" s="20"/>
      <c r="AG88" s="23">
        <v>0</v>
      </c>
      <c r="AH88" s="20"/>
      <c r="AI88" s="11">
        <v>132189.24801244237</v>
      </c>
      <c r="AJ88" s="12">
        <v>69.254619442909657</v>
      </c>
      <c r="AK88" s="12">
        <v>0</v>
      </c>
      <c r="AL88" s="21">
        <v>0</v>
      </c>
      <c r="AM88" s="22">
        <v>132189.24801244237</v>
      </c>
      <c r="AO88" s="23">
        <v>4992.1459775000003</v>
      </c>
      <c r="AQ88" s="23">
        <v>44898.970588235294</v>
      </c>
      <c r="AR88"/>
      <c r="AS88" s="349"/>
      <c r="AT88" s="104">
        <v>-244173.85</v>
      </c>
      <c r="AU88" s="104">
        <v>-99005.326581999994</v>
      </c>
      <c r="AV88" s="104">
        <v>-2061.4790889999999</v>
      </c>
      <c r="AW88" s="104">
        <v>-51366.53</v>
      </c>
      <c r="AX88" s="104">
        <v>-102634.47735</v>
      </c>
    </row>
    <row r="89" spans="1:50">
      <c r="A89" s="5">
        <v>433</v>
      </c>
      <c r="B89" s="6">
        <v>6103</v>
      </c>
      <c r="C89" s="7"/>
      <c r="D89" s="8" t="s">
        <v>348</v>
      </c>
      <c r="E89" s="4">
        <v>714.66666666666663</v>
      </c>
      <c r="F89" s="4">
        <v>1343806.3333333333</v>
      </c>
      <c r="G89" s="1">
        <v>2.14</v>
      </c>
      <c r="H89" s="4">
        <v>627946.88473520242</v>
      </c>
      <c r="I89" s="4">
        <v>101725.66666666667</v>
      </c>
      <c r="J89" s="9">
        <v>0</v>
      </c>
      <c r="K89" s="3">
        <v>1.65</v>
      </c>
      <c r="L89" s="4">
        <v>1036112.3598130839</v>
      </c>
      <c r="M89" s="4">
        <v>96073.058333333349</v>
      </c>
      <c r="N89" s="4">
        <v>1132185.4181464172</v>
      </c>
      <c r="O89" s="10">
        <v>1584.2146709138301</v>
      </c>
      <c r="P89" s="10">
        <v>2406.1713923879652</v>
      </c>
      <c r="Q89" s="10">
        <v>65.83964367316338</v>
      </c>
      <c r="R89" s="11">
        <v>217347.27600366727</v>
      </c>
      <c r="S89" s="12">
        <v>304.12398694542998</v>
      </c>
      <c r="T89" s="13">
        <v>78.478975514092937</v>
      </c>
      <c r="U89" s="11">
        <v>129332</v>
      </c>
      <c r="V89" s="12">
        <v>180.96828358208955</v>
      </c>
      <c r="W89" s="14">
        <v>85.999981048220363</v>
      </c>
      <c r="X89" s="15">
        <v>0</v>
      </c>
      <c r="Y89" s="16">
        <v>0</v>
      </c>
      <c r="Z89" s="17">
        <v>129332</v>
      </c>
      <c r="AA89" s="18">
        <v>180.96828358208955</v>
      </c>
      <c r="AB89" s="19">
        <v>85.999981048220363</v>
      </c>
      <c r="AC89" s="11">
        <v>346679.27600366727</v>
      </c>
      <c r="AD89" s="12">
        <v>485.09227052751953</v>
      </c>
      <c r="AE89" s="14">
        <v>85.999981048220363</v>
      </c>
      <c r="AF89" s="20"/>
      <c r="AG89" s="23">
        <v>0</v>
      </c>
      <c r="AH89" s="20"/>
      <c r="AI89" s="11">
        <v>155837.58148219981</v>
      </c>
      <c r="AJ89" s="12">
        <v>65.83964367316338</v>
      </c>
      <c r="AK89" s="12">
        <v>0</v>
      </c>
      <c r="AL89" s="21">
        <v>0</v>
      </c>
      <c r="AM89" s="22">
        <v>155837.58148219981</v>
      </c>
      <c r="AO89" s="23">
        <v>10092.380842500001</v>
      </c>
      <c r="AQ89" s="23">
        <v>62794.688473520247</v>
      </c>
      <c r="AR89"/>
      <c r="AS89" s="349"/>
      <c r="AT89" s="104">
        <v>-359574.45</v>
      </c>
      <c r="AU89" s="104">
        <v>-145796.89066599999</v>
      </c>
      <c r="AV89" s="104">
        <v>-3035.7683950000001</v>
      </c>
      <c r="AW89" s="104">
        <v>-60427.54</v>
      </c>
      <c r="AX89" s="104">
        <v>-151141.23845</v>
      </c>
    </row>
    <row r="90" spans="1:50">
      <c r="A90" s="5">
        <v>434</v>
      </c>
      <c r="B90" s="6">
        <v>6104</v>
      </c>
      <c r="C90" s="7"/>
      <c r="D90" s="8" t="s">
        <v>349</v>
      </c>
      <c r="E90" s="4">
        <v>1275.3333333333333</v>
      </c>
      <c r="F90" s="4">
        <v>2842971</v>
      </c>
      <c r="G90" s="1">
        <v>2.14</v>
      </c>
      <c r="H90" s="4">
        <v>1328491.1214953272</v>
      </c>
      <c r="I90" s="4">
        <v>209615.33333333334</v>
      </c>
      <c r="J90" s="9">
        <v>0</v>
      </c>
      <c r="K90" s="3">
        <v>1.65</v>
      </c>
      <c r="L90" s="4">
        <v>2192010.3504672893</v>
      </c>
      <c r="M90" s="4">
        <v>229209.92500000002</v>
      </c>
      <c r="N90" s="4">
        <v>2421220.2754672891</v>
      </c>
      <c r="O90" s="10">
        <v>1898.4999546267297</v>
      </c>
      <c r="P90" s="10">
        <v>2406.1713923879652</v>
      </c>
      <c r="Q90" s="10">
        <v>78.901276967747279</v>
      </c>
      <c r="R90" s="11">
        <v>239556.61357452013</v>
      </c>
      <c r="S90" s="12">
        <v>187.8384319716572</v>
      </c>
      <c r="T90" s="13">
        <v>86.707804489680797</v>
      </c>
      <c r="U90" s="11">
        <v>0</v>
      </c>
      <c r="V90" s="12">
        <v>0</v>
      </c>
      <c r="W90" s="14">
        <v>86.707804489680797</v>
      </c>
      <c r="X90" s="15">
        <v>0</v>
      </c>
      <c r="Y90" s="16">
        <v>0</v>
      </c>
      <c r="Z90" s="17">
        <v>0</v>
      </c>
      <c r="AA90" s="18">
        <v>0</v>
      </c>
      <c r="AB90" s="19">
        <v>86.707804489680797</v>
      </c>
      <c r="AC90" s="11">
        <v>239556.61357452013</v>
      </c>
      <c r="AD90" s="12">
        <v>187.8384319716572</v>
      </c>
      <c r="AE90" s="14">
        <v>86.707804489680797</v>
      </c>
      <c r="AF90" s="20"/>
      <c r="AG90" s="23">
        <v>0</v>
      </c>
      <c r="AH90" s="20"/>
      <c r="AI90" s="11">
        <v>196695.19198578026</v>
      </c>
      <c r="AJ90" s="12">
        <v>78.901276967747279</v>
      </c>
      <c r="AK90" s="12">
        <v>0</v>
      </c>
      <c r="AL90" s="21">
        <v>0</v>
      </c>
      <c r="AM90" s="22">
        <v>196695.19198578026</v>
      </c>
      <c r="AO90" s="23">
        <v>15758.1812135</v>
      </c>
      <c r="AQ90" s="23">
        <v>132849.11214953268</v>
      </c>
      <c r="AR90"/>
      <c r="AS90" s="349"/>
      <c r="AT90" s="104">
        <v>-631979.30000000005</v>
      </c>
      <c r="AU90" s="104">
        <v>-256249.080564</v>
      </c>
      <c r="AV90" s="104">
        <v>-5335.592936</v>
      </c>
      <c r="AW90" s="104">
        <v>-114834.09</v>
      </c>
      <c r="AX90" s="104">
        <v>-265642.17667000002</v>
      </c>
    </row>
    <row r="91" spans="1:50">
      <c r="A91" s="5">
        <v>435</v>
      </c>
      <c r="B91" s="6">
        <v>6105</v>
      </c>
      <c r="C91" s="7"/>
      <c r="D91" s="8" t="s">
        <v>350</v>
      </c>
      <c r="E91" s="4">
        <v>552</v>
      </c>
      <c r="F91" s="4">
        <v>1178851.6666666667</v>
      </c>
      <c r="G91" s="1">
        <v>2.04</v>
      </c>
      <c r="H91" s="4">
        <v>577868.46405228751</v>
      </c>
      <c r="I91" s="4">
        <v>93253</v>
      </c>
      <c r="J91" s="9">
        <v>0</v>
      </c>
      <c r="K91" s="3">
        <v>1.65</v>
      </c>
      <c r="L91" s="4">
        <v>953482.96568627458</v>
      </c>
      <c r="M91" s="4">
        <v>77381.645833333328</v>
      </c>
      <c r="N91" s="4">
        <v>1030864.6115196079</v>
      </c>
      <c r="O91" s="10">
        <v>1867.5083542021882</v>
      </c>
      <c r="P91" s="10">
        <v>2406.1713923879652</v>
      </c>
      <c r="Q91" s="10">
        <v>77.61327227603725</v>
      </c>
      <c r="R91" s="11">
        <v>110016.53891906314</v>
      </c>
      <c r="S91" s="12">
        <v>199.30532412873757</v>
      </c>
      <c r="T91" s="13">
        <v>85.896361533903459</v>
      </c>
      <c r="U91" s="11">
        <v>1377</v>
      </c>
      <c r="V91" s="12">
        <v>2.4945652173913042</v>
      </c>
      <c r="W91" s="14">
        <v>86.000035163524501</v>
      </c>
      <c r="X91" s="15">
        <v>0</v>
      </c>
      <c r="Y91" s="16">
        <v>0</v>
      </c>
      <c r="Z91" s="17">
        <v>1377</v>
      </c>
      <c r="AA91" s="18">
        <v>2.4945652173913042</v>
      </c>
      <c r="AB91" s="19">
        <v>86.000035163524501</v>
      </c>
      <c r="AC91" s="11">
        <v>111393.53891906314</v>
      </c>
      <c r="AD91" s="12">
        <v>201.79988934612888</v>
      </c>
      <c r="AE91" s="14">
        <v>86.000035163524501</v>
      </c>
      <c r="AF91" s="20"/>
      <c r="AG91" s="23">
        <v>0</v>
      </c>
      <c r="AH91" s="20"/>
      <c r="AI91" s="11">
        <v>137482.31614606112</v>
      </c>
      <c r="AJ91" s="12">
        <v>77.61327227603725</v>
      </c>
      <c r="AK91" s="12">
        <v>0</v>
      </c>
      <c r="AL91" s="21">
        <v>0</v>
      </c>
      <c r="AM91" s="22">
        <v>137482.31614606112</v>
      </c>
      <c r="AO91" s="23">
        <v>5021.9227025</v>
      </c>
      <c r="AQ91" s="23">
        <v>57786.846405228753</v>
      </c>
      <c r="AR91"/>
      <c r="AS91" s="349"/>
      <c r="AT91" s="104">
        <v>-277357.7</v>
      </c>
      <c r="AU91" s="104">
        <v>-112460.41153300001</v>
      </c>
      <c r="AV91" s="104">
        <v>-2341.639533</v>
      </c>
      <c r="AW91" s="104">
        <v>-44542.89</v>
      </c>
      <c r="AX91" s="104">
        <v>-116582.77346</v>
      </c>
    </row>
    <row r="92" spans="1:50">
      <c r="A92" s="5">
        <v>436</v>
      </c>
      <c r="B92" s="6">
        <v>6106</v>
      </c>
      <c r="C92" s="7"/>
      <c r="D92" s="8" t="s">
        <v>351</v>
      </c>
      <c r="E92" s="4">
        <v>485.33333333333331</v>
      </c>
      <c r="F92" s="4">
        <v>1172552.6666666667</v>
      </c>
      <c r="G92" s="1">
        <v>1.8033333333333335</v>
      </c>
      <c r="H92" s="4">
        <v>650498.82403451449</v>
      </c>
      <c r="I92" s="4">
        <v>82531.666666666672</v>
      </c>
      <c r="J92" s="9">
        <v>0</v>
      </c>
      <c r="K92" s="3">
        <v>1.65</v>
      </c>
      <c r="L92" s="4">
        <v>1073323.0596569488</v>
      </c>
      <c r="M92" s="4">
        <v>86459.516666666663</v>
      </c>
      <c r="N92" s="4">
        <v>1159782.5763236154</v>
      </c>
      <c r="O92" s="10">
        <v>2389.6619017656913</v>
      </c>
      <c r="P92" s="10">
        <v>2406.1713923879652</v>
      </c>
      <c r="Q92" s="10">
        <v>99.313868884215708</v>
      </c>
      <c r="R92" s="11">
        <v>2964.6642626771459</v>
      </c>
      <c r="S92" s="12">
        <v>6.1085115302413726</v>
      </c>
      <c r="T92" s="13">
        <v>99.567737397055893</v>
      </c>
      <c r="U92" s="11">
        <v>0</v>
      </c>
      <c r="V92" s="12">
        <v>0</v>
      </c>
      <c r="W92" s="14">
        <v>99.567737397055893</v>
      </c>
      <c r="X92" s="15">
        <v>0</v>
      </c>
      <c r="Y92" s="16">
        <v>0</v>
      </c>
      <c r="Z92" s="17">
        <v>0</v>
      </c>
      <c r="AA92" s="18">
        <v>0</v>
      </c>
      <c r="AB92" s="19">
        <v>99.567737397055893</v>
      </c>
      <c r="AC92" s="11">
        <v>2964.6642626771459</v>
      </c>
      <c r="AD92" s="12">
        <v>6.1085115302413726</v>
      </c>
      <c r="AE92" s="14">
        <v>99.567737397055893</v>
      </c>
      <c r="AF92" s="20"/>
      <c r="AG92" s="23">
        <v>0</v>
      </c>
      <c r="AH92" s="20"/>
      <c r="AI92" s="11">
        <v>76091.628212415642</v>
      </c>
      <c r="AJ92" s="12">
        <v>99.313868884215708</v>
      </c>
      <c r="AK92" s="12">
        <v>0</v>
      </c>
      <c r="AL92" s="21">
        <v>0</v>
      </c>
      <c r="AM92" s="22">
        <v>76091.628212415642</v>
      </c>
      <c r="AO92" s="23">
        <v>6462.6667324999999</v>
      </c>
      <c r="AQ92" s="23">
        <v>65049.882403451447</v>
      </c>
      <c r="AR92"/>
      <c r="AS92" s="349"/>
      <c r="AT92" s="104">
        <v>-239716.3</v>
      </c>
      <c r="AU92" s="104">
        <v>-97197.927110999997</v>
      </c>
      <c r="AV92" s="104">
        <v>-2023.8455959999999</v>
      </c>
      <c r="AW92" s="104">
        <v>-48903.74</v>
      </c>
      <c r="AX92" s="104">
        <v>-100760.825633</v>
      </c>
    </row>
    <row r="93" spans="1:50">
      <c r="A93" s="5">
        <v>437</v>
      </c>
      <c r="B93" s="6">
        <v>6107</v>
      </c>
      <c r="C93" s="7"/>
      <c r="D93" s="8" t="s">
        <v>352</v>
      </c>
      <c r="E93" s="4">
        <v>113.33333333333333</v>
      </c>
      <c r="F93" s="4">
        <v>158357.33333333334</v>
      </c>
      <c r="G93" s="1">
        <v>1.74</v>
      </c>
      <c r="H93" s="4">
        <v>91009.961685823757</v>
      </c>
      <c r="I93" s="4">
        <v>13012</v>
      </c>
      <c r="J93" s="9">
        <v>0</v>
      </c>
      <c r="K93" s="3">
        <v>1.65</v>
      </c>
      <c r="L93" s="4">
        <v>150166.4367816092</v>
      </c>
      <c r="M93" s="4">
        <v>12175.083333333334</v>
      </c>
      <c r="N93" s="4">
        <v>162341.52011494254</v>
      </c>
      <c r="O93" s="10">
        <v>1432.4251774847871</v>
      </c>
      <c r="P93" s="10">
        <v>2406.1713923879652</v>
      </c>
      <c r="Q93" s="10">
        <v>59.531302799805978</v>
      </c>
      <c r="R93" s="11">
        <v>40832.424611606591</v>
      </c>
      <c r="S93" s="12">
        <v>360.28609951417582</v>
      </c>
      <c r="T93" s="13">
        <v>74.504720763877771</v>
      </c>
      <c r="U93" s="11">
        <v>31348</v>
      </c>
      <c r="V93" s="12">
        <v>276.60000000000002</v>
      </c>
      <c r="W93" s="14">
        <v>86.000161233124331</v>
      </c>
      <c r="X93" s="15">
        <v>0</v>
      </c>
      <c r="Y93" s="16">
        <v>0</v>
      </c>
      <c r="Z93" s="17">
        <v>31348</v>
      </c>
      <c r="AA93" s="18">
        <v>276.60000000000002</v>
      </c>
      <c r="AB93" s="19">
        <v>86.000161233124331</v>
      </c>
      <c r="AC93" s="11">
        <v>72180.424611606591</v>
      </c>
      <c r="AD93" s="12">
        <v>636.88609951417584</v>
      </c>
      <c r="AE93" s="14">
        <v>86.000161233124331</v>
      </c>
      <c r="AF93" s="20"/>
      <c r="AG93" s="23">
        <v>0</v>
      </c>
      <c r="AH93" s="20"/>
      <c r="AI93" s="11">
        <v>49124.263108927902</v>
      </c>
      <c r="AJ93" s="12">
        <v>59.531302799805978</v>
      </c>
      <c r="AK93" s="12">
        <v>0</v>
      </c>
      <c r="AL93" s="21">
        <v>0</v>
      </c>
      <c r="AM93" s="22">
        <v>49124.263108927902</v>
      </c>
      <c r="AO93" s="23">
        <v>627.36251049999998</v>
      </c>
      <c r="AQ93" s="23">
        <v>9100.9961685823764</v>
      </c>
      <c r="AR93"/>
      <c r="AS93" s="349"/>
      <c r="AT93" s="104">
        <v>-54976.25</v>
      </c>
      <c r="AU93" s="104">
        <v>-22291.260143</v>
      </c>
      <c r="AV93" s="104">
        <v>-464.14640700000001</v>
      </c>
      <c r="AW93" s="104">
        <v>-5890.37</v>
      </c>
      <c r="AX93" s="104">
        <v>-23108.371168000001</v>
      </c>
    </row>
    <row r="94" spans="1:50">
      <c r="A94" s="5">
        <v>438</v>
      </c>
      <c r="B94" s="6">
        <v>6108</v>
      </c>
      <c r="C94" s="7"/>
      <c r="D94" s="28" t="s">
        <v>353</v>
      </c>
      <c r="E94" s="4">
        <v>1202.6666666666667</v>
      </c>
      <c r="F94" s="4">
        <v>2448727.3333333335</v>
      </c>
      <c r="G94" s="1">
        <v>1.9533333333333331</v>
      </c>
      <c r="H94" s="4">
        <v>1253577.9805736728</v>
      </c>
      <c r="I94" s="4">
        <v>222225.66666666666</v>
      </c>
      <c r="J94" s="9">
        <v>0</v>
      </c>
      <c r="K94" s="3">
        <v>1.65</v>
      </c>
      <c r="L94" s="4">
        <v>2068403.6679465601</v>
      </c>
      <c r="M94" s="4">
        <v>229496.9291666667</v>
      </c>
      <c r="N94" s="4">
        <v>2297900.5971132265</v>
      </c>
      <c r="O94" s="10">
        <v>1910.6712281983589</v>
      </c>
      <c r="P94" s="10">
        <v>2406.1713923879652</v>
      </c>
      <c r="Q94" s="10">
        <v>79.407112653855663</v>
      </c>
      <c r="R94" s="11">
        <v>220490.96639551898</v>
      </c>
      <c r="S94" s="12">
        <v>183.33506075015435</v>
      </c>
      <c r="T94" s="13">
        <v>87.026480971929061</v>
      </c>
      <c r="U94" s="11">
        <v>0</v>
      </c>
      <c r="V94" s="12">
        <v>0</v>
      </c>
      <c r="W94" s="14">
        <v>87.026480971929061</v>
      </c>
      <c r="X94" s="15">
        <v>0</v>
      </c>
      <c r="Y94" s="16">
        <v>0</v>
      </c>
      <c r="Z94" s="17">
        <v>0</v>
      </c>
      <c r="AA94" s="18">
        <v>0</v>
      </c>
      <c r="AB94" s="19">
        <v>87.026480971929061</v>
      </c>
      <c r="AC94" s="11">
        <v>220490.96639551898</v>
      </c>
      <c r="AD94" s="12">
        <v>183.33506075015435</v>
      </c>
      <c r="AE94" s="14">
        <v>87.026480971929061</v>
      </c>
      <c r="AF94" s="20"/>
      <c r="AG94" s="23">
        <v>0</v>
      </c>
      <c r="AH94" s="20"/>
      <c r="AI94" s="11">
        <v>136818.57862046914</v>
      </c>
      <c r="AJ94" s="12">
        <v>79.407112653855663</v>
      </c>
      <c r="AK94" s="12">
        <v>0</v>
      </c>
      <c r="AL94" s="21">
        <v>0</v>
      </c>
      <c r="AM94" s="22">
        <v>136818.57862046914</v>
      </c>
      <c r="AO94" s="23">
        <v>13375.242925</v>
      </c>
      <c r="AQ94" s="23">
        <v>125357.79805736728</v>
      </c>
      <c r="AR94"/>
      <c r="AS94" s="349"/>
      <c r="AT94" s="104">
        <v>-598795.44999999995</v>
      </c>
      <c r="AU94" s="104">
        <v>-242793.99561300001</v>
      </c>
      <c r="AV94" s="104">
        <v>-5055.4324919999999</v>
      </c>
      <c r="AW94" s="104">
        <v>-73075.75</v>
      </c>
      <c r="AX94" s="104">
        <v>-251693.88055999999</v>
      </c>
    </row>
    <row r="95" spans="1:50">
      <c r="A95" s="5">
        <v>439</v>
      </c>
      <c r="B95" s="6">
        <v>6109</v>
      </c>
      <c r="C95" s="7"/>
      <c r="D95" s="28" t="s">
        <v>354</v>
      </c>
      <c r="E95" s="4">
        <v>1367.6666666666667</v>
      </c>
      <c r="F95" s="4">
        <v>3977578.6666666665</v>
      </c>
      <c r="G95" s="1">
        <v>1.6000000000000003</v>
      </c>
      <c r="H95" s="4">
        <v>2485986.6666666665</v>
      </c>
      <c r="I95" s="4">
        <v>284251.33333333331</v>
      </c>
      <c r="J95" s="9">
        <v>0</v>
      </c>
      <c r="K95" s="3">
        <v>1.65</v>
      </c>
      <c r="L95" s="4">
        <v>4101878</v>
      </c>
      <c r="M95" s="4">
        <v>282586.94166666665</v>
      </c>
      <c r="N95" s="4">
        <v>4384464.9416666664</v>
      </c>
      <c r="O95" s="10">
        <v>3205.7993724104308</v>
      </c>
      <c r="P95" s="10">
        <v>2406.1713923879652</v>
      </c>
      <c r="Q95" s="10">
        <v>133.23237831486676</v>
      </c>
      <c r="R95" s="11">
        <v>-404641.07758396858</v>
      </c>
      <c r="S95" s="12">
        <v>-295.86235260831239</v>
      </c>
      <c r="T95" s="13">
        <v>120.93639833836608</v>
      </c>
      <c r="U95" s="11">
        <v>0</v>
      </c>
      <c r="V95" s="12">
        <v>0</v>
      </c>
      <c r="W95" s="14">
        <v>120.93639833836608</v>
      </c>
      <c r="X95" s="15">
        <v>0</v>
      </c>
      <c r="Y95" s="16">
        <v>0</v>
      </c>
      <c r="Z95" s="17">
        <v>0</v>
      </c>
      <c r="AA95" s="18">
        <v>0</v>
      </c>
      <c r="AB95" s="19">
        <v>120.93639833836608</v>
      </c>
      <c r="AC95" s="11">
        <v>-404641.07758396858</v>
      </c>
      <c r="AD95" s="12">
        <v>-295.86235260831239</v>
      </c>
      <c r="AE95" s="14">
        <v>120.93639833836608</v>
      </c>
      <c r="AF95" s="20"/>
      <c r="AG95" s="23">
        <v>0</v>
      </c>
      <c r="AH95" s="20"/>
      <c r="AI95" s="11">
        <v>118229.22413530995</v>
      </c>
      <c r="AJ95" s="12">
        <v>133.23237831486676</v>
      </c>
      <c r="AK95" s="12">
        <v>0</v>
      </c>
      <c r="AL95" s="21">
        <v>0</v>
      </c>
      <c r="AM95" s="22">
        <v>118229.22413530995</v>
      </c>
      <c r="AO95" s="23">
        <v>20570.197356500001</v>
      </c>
      <c r="AQ95" s="23">
        <v>248598.66666666666</v>
      </c>
      <c r="AR95"/>
      <c r="AS95" s="349"/>
      <c r="AT95" s="104">
        <v>-680021.65</v>
      </c>
      <c r="AU95" s="104">
        <v>-275728.83041900001</v>
      </c>
      <c r="AV95" s="104">
        <v>-5741.1983550000004</v>
      </c>
      <c r="AW95" s="104">
        <v>-84501.65</v>
      </c>
      <c r="AX95" s="104">
        <v>-285835.97850199998</v>
      </c>
    </row>
    <row r="96" spans="1:50">
      <c r="A96" s="5">
        <v>441</v>
      </c>
      <c r="B96" s="6">
        <v>6111</v>
      </c>
      <c r="C96" s="7"/>
      <c r="D96" s="8" t="s">
        <v>355</v>
      </c>
      <c r="E96" s="4">
        <v>856.66666666666663</v>
      </c>
      <c r="F96" s="4">
        <v>1486572.6666666667</v>
      </c>
      <c r="G96" s="1">
        <v>2.04</v>
      </c>
      <c r="H96" s="4">
        <v>728712.09150326799</v>
      </c>
      <c r="I96" s="4">
        <v>135727</v>
      </c>
      <c r="J96" s="9">
        <v>0</v>
      </c>
      <c r="K96" s="3">
        <v>1.65</v>
      </c>
      <c r="L96" s="4">
        <v>1202374.9509803923</v>
      </c>
      <c r="M96" s="4">
        <v>110676.925</v>
      </c>
      <c r="N96" s="4">
        <v>1313051.8759803923</v>
      </c>
      <c r="O96" s="10">
        <v>1532.7453805218588</v>
      </c>
      <c r="P96" s="10">
        <v>2406.1713923879652</v>
      </c>
      <c r="Q96" s="10">
        <v>63.700590297547791</v>
      </c>
      <c r="R96" s="11">
        <v>276846.93156116019</v>
      </c>
      <c r="S96" s="12">
        <v>323.16762439045937</v>
      </c>
      <c r="T96" s="13">
        <v>77.131371887455103</v>
      </c>
      <c r="U96" s="11">
        <v>182808</v>
      </c>
      <c r="V96" s="12">
        <v>213.3945525291829</v>
      </c>
      <c r="W96" s="14">
        <v>86.000006649062968</v>
      </c>
      <c r="X96" s="15">
        <v>0</v>
      </c>
      <c r="Y96" s="16">
        <v>0</v>
      </c>
      <c r="Z96" s="17">
        <v>182808</v>
      </c>
      <c r="AA96" s="18">
        <v>213.3945525291829</v>
      </c>
      <c r="AB96" s="19">
        <v>86.000006649062968</v>
      </c>
      <c r="AC96" s="11">
        <v>459654.93156116019</v>
      </c>
      <c r="AD96" s="12">
        <v>536.5621769196423</v>
      </c>
      <c r="AE96" s="14">
        <v>86.000006649062968</v>
      </c>
      <c r="AF96" s="20"/>
      <c r="AG96" s="23">
        <v>0</v>
      </c>
      <c r="AH96" s="20"/>
      <c r="AI96" s="11">
        <v>140901.34967277054</v>
      </c>
      <c r="AJ96" s="12">
        <v>63.700590297547791</v>
      </c>
      <c r="AK96" s="12">
        <v>0</v>
      </c>
      <c r="AL96" s="21">
        <v>0</v>
      </c>
      <c r="AM96" s="22">
        <v>140901.34967277054</v>
      </c>
      <c r="AO96" s="23">
        <v>11723.305132</v>
      </c>
      <c r="AQ96" s="23">
        <v>72871.209150326787</v>
      </c>
      <c r="AR96"/>
      <c r="AS96" s="349"/>
      <c r="AT96" s="104">
        <v>-427923.3</v>
      </c>
      <c r="AU96" s="104">
        <v>-173510.34922199999</v>
      </c>
      <c r="AV96" s="104">
        <v>-3612.8152789999999</v>
      </c>
      <c r="AW96" s="104">
        <v>-65695.89</v>
      </c>
      <c r="AX96" s="104">
        <v>-179870.564767</v>
      </c>
    </row>
    <row r="97" spans="1:50">
      <c r="A97" s="5">
        <v>442</v>
      </c>
      <c r="B97" s="6">
        <v>6112</v>
      </c>
      <c r="C97" s="7"/>
      <c r="D97" s="8" t="s">
        <v>356</v>
      </c>
      <c r="E97" s="4">
        <v>204.66666666666666</v>
      </c>
      <c r="F97" s="4">
        <v>355319.66666666669</v>
      </c>
      <c r="G97" s="1">
        <v>1.6866666666666668</v>
      </c>
      <c r="H97" s="4">
        <v>210232.41161616161</v>
      </c>
      <c r="I97" s="4">
        <v>30599</v>
      </c>
      <c r="J97" s="9">
        <v>0</v>
      </c>
      <c r="K97" s="3">
        <v>1.65</v>
      </c>
      <c r="L97" s="4">
        <v>346883.47916666669</v>
      </c>
      <c r="M97" s="4">
        <v>34424.558333333334</v>
      </c>
      <c r="N97" s="4">
        <v>381308.03750000003</v>
      </c>
      <c r="O97" s="10">
        <v>1863.0685871335506</v>
      </c>
      <c r="P97" s="10">
        <v>2406.1713923879652</v>
      </c>
      <c r="Q97" s="10">
        <v>77.428756448000939</v>
      </c>
      <c r="R97" s="11">
        <v>41127.365099232637</v>
      </c>
      <c r="S97" s="12">
        <v>200.9480379441334</v>
      </c>
      <c r="T97" s="13">
        <v>85.780116562240607</v>
      </c>
      <c r="U97" s="11">
        <v>1083</v>
      </c>
      <c r="V97" s="12">
        <v>5.2915309446254071</v>
      </c>
      <c r="W97" s="14">
        <v>86.000031525961191</v>
      </c>
      <c r="X97" s="15">
        <v>0</v>
      </c>
      <c r="Y97" s="16">
        <v>0</v>
      </c>
      <c r="Z97" s="17">
        <v>1083</v>
      </c>
      <c r="AA97" s="18">
        <v>5.2915309446254071</v>
      </c>
      <c r="AB97" s="19">
        <v>86.000031525961191</v>
      </c>
      <c r="AC97" s="11">
        <v>42210.365099232637</v>
      </c>
      <c r="AD97" s="12">
        <v>206.23956888875881</v>
      </c>
      <c r="AE97" s="14">
        <v>86.000031525961191</v>
      </c>
      <c r="AF97" s="20"/>
      <c r="AG97" s="23">
        <v>0</v>
      </c>
      <c r="AH97" s="20"/>
      <c r="AI97" s="11">
        <v>133013.99651638677</v>
      </c>
      <c r="AJ97" s="12">
        <v>77.428756448000939</v>
      </c>
      <c r="AK97" s="12">
        <v>0</v>
      </c>
      <c r="AL97" s="21">
        <v>0</v>
      </c>
      <c r="AM97" s="22">
        <v>133013.99651638677</v>
      </c>
      <c r="AO97" s="23">
        <v>1230.3979985000001</v>
      </c>
      <c r="AQ97" s="23">
        <v>21023.241161616159</v>
      </c>
      <c r="AR97"/>
      <c r="AS97" s="349"/>
      <c r="AT97" s="104">
        <v>-99551.6</v>
      </c>
      <c r="AU97" s="104">
        <v>-40365.254853999999</v>
      </c>
      <c r="AV97" s="104">
        <v>-840.48133199999995</v>
      </c>
      <c r="AW97" s="104">
        <v>-10803.75</v>
      </c>
      <c r="AX97" s="104">
        <v>-41844.888331000002</v>
      </c>
    </row>
    <row r="98" spans="1:50">
      <c r="A98" s="5">
        <v>443</v>
      </c>
      <c r="B98" s="6">
        <v>6113</v>
      </c>
      <c r="C98" s="7"/>
      <c r="D98" s="8" t="s">
        <v>357</v>
      </c>
      <c r="E98" s="4">
        <v>4878</v>
      </c>
      <c r="F98" s="4">
        <v>14012373.333333334</v>
      </c>
      <c r="G98" s="1">
        <v>1.7299999999999998</v>
      </c>
      <c r="H98" s="4">
        <v>8097282.3172724722</v>
      </c>
      <c r="I98" s="4">
        <v>653152.66666666663</v>
      </c>
      <c r="J98" s="9">
        <v>0</v>
      </c>
      <c r="K98" s="3">
        <v>1.65</v>
      </c>
      <c r="L98" s="4">
        <v>13360515.823499577</v>
      </c>
      <c r="M98" s="4">
        <v>754533.65416666667</v>
      </c>
      <c r="N98" s="4">
        <v>14115049.477666244</v>
      </c>
      <c r="O98" s="10">
        <v>2893.6140790623708</v>
      </c>
      <c r="P98" s="10">
        <v>2406.1713923879652</v>
      </c>
      <c r="Q98" s="10">
        <v>120.25802019824744</v>
      </c>
      <c r="R98" s="11">
        <v>-879765.80747116765</v>
      </c>
      <c r="S98" s="12">
        <v>-180.35379406953007</v>
      </c>
      <c r="T98" s="13">
        <v>112.76255272489588</v>
      </c>
      <c r="U98" s="11">
        <v>0</v>
      </c>
      <c r="V98" s="12">
        <v>0</v>
      </c>
      <c r="W98" s="14">
        <v>112.76255272489588</v>
      </c>
      <c r="X98" s="15">
        <v>0</v>
      </c>
      <c r="Y98" s="16">
        <v>0</v>
      </c>
      <c r="Z98" s="17">
        <v>0</v>
      </c>
      <c r="AA98" s="18">
        <v>0</v>
      </c>
      <c r="AB98" s="19">
        <v>112.76255272489588</v>
      </c>
      <c r="AC98" s="11">
        <v>-879765.80747116765</v>
      </c>
      <c r="AD98" s="12">
        <v>-180.35379406953007</v>
      </c>
      <c r="AE98" s="14">
        <v>112.76255272489588</v>
      </c>
      <c r="AF98" s="20"/>
      <c r="AG98" s="23">
        <v>0</v>
      </c>
      <c r="AH98" s="20"/>
      <c r="AI98" s="11">
        <v>0</v>
      </c>
      <c r="AJ98" s="12">
        <v>120.25802019824744</v>
      </c>
      <c r="AK98" s="12">
        <v>0</v>
      </c>
      <c r="AL98" s="21">
        <v>0</v>
      </c>
      <c r="AM98" s="22">
        <v>0</v>
      </c>
      <c r="AO98" s="23">
        <v>106306.651253</v>
      </c>
      <c r="AQ98" s="23">
        <v>809728.23172724713</v>
      </c>
      <c r="AR98"/>
      <c r="AS98" s="349"/>
      <c r="AT98" s="104">
        <v>-2454120.35</v>
      </c>
      <c r="AU98" s="104">
        <v>-995073.81990400003</v>
      </c>
      <c r="AV98" s="104">
        <v>-20719.328367999999</v>
      </c>
      <c r="AW98" s="104">
        <v>-279472.90999999997</v>
      </c>
      <c r="AX98" s="104">
        <v>-1031549.3615990001</v>
      </c>
    </row>
    <row r="99" spans="1:50">
      <c r="A99" s="5">
        <v>444</v>
      </c>
      <c r="B99" s="6">
        <v>6114</v>
      </c>
      <c r="C99" s="7"/>
      <c r="D99" s="8" t="s">
        <v>358</v>
      </c>
      <c r="E99" s="4">
        <v>1819.3333333333333</v>
      </c>
      <c r="F99" s="4">
        <v>4405910.666666667</v>
      </c>
      <c r="G99" s="1">
        <v>1.8933333333333333</v>
      </c>
      <c r="H99" s="4">
        <v>2326308.7635869565</v>
      </c>
      <c r="I99" s="4">
        <v>299716.33333333331</v>
      </c>
      <c r="J99" s="9">
        <v>0</v>
      </c>
      <c r="K99" s="3">
        <v>1.65</v>
      </c>
      <c r="L99" s="4">
        <v>3838409.459918478</v>
      </c>
      <c r="M99" s="4">
        <v>333968.75874999998</v>
      </c>
      <c r="N99" s="4">
        <v>4172378.2186684781</v>
      </c>
      <c r="O99" s="10">
        <v>2293.3555617452243</v>
      </c>
      <c r="P99" s="10">
        <v>2406.1713923879652</v>
      </c>
      <c r="Q99" s="10">
        <v>95.311396727613044</v>
      </c>
      <c r="R99" s="11">
        <v>75942.352449929866</v>
      </c>
      <c r="S99" s="12">
        <v>41.741857337814146</v>
      </c>
      <c r="T99" s="13">
        <v>97.046179938396222</v>
      </c>
      <c r="U99" s="11">
        <v>0</v>
      </c>
      <c r="V99" s="12">
        <v>0</v>
      </c>
      <c r="W99" s="14">
        <v>97.046179938396222</v>
      </c>
      <c r="X99" s="15">
        <v>0</v>
      </c>
      <c r="Y99" s="16">
        <v>0</v>
      </c>
      <c r="Z99" s="17">
        <v>0</v>
      </c>
      <c r="AA99" s="18">
        <v>0</v>
      </c>
      <c r="AB99" s="19">
        <v>97.046179938396222</v>
      </c>
      <c r="AC99" s="11">
        <v>75942.352449929866</v>
      </c>
      <c r="AD99" s="12">
        <v>41.741857337814146</v>
      </c>
      <c r="AE99" s="14">
        <v>97.046179938396222</v>
      </c>
      <c r="AF99" s="20"/>
      <c r="AG99" s="23">
        <v>0</v>
      </c>
      <c r="AH99" s="20"/>
      <c r="AI99" s="11">
        <v>22159.111818288722</v>
      </c>
      <c r="AJ99" s="12">
        <v>95.311396727613044</v>
      </c>
      <c r="AK99" s="12">
        <v>0</v>
      </c>
      <c r="AL99" s="21">
        <v>0</v>
      </c>
      <c r="AM99" s="22">
        <v>22159.111818288722</v>
      </c>
      <c r="AO99" s="23">
        <v>20403.064407000002</v>
      </c>
      <c r="AQ99" s="23">
        <v>232630.87635869565</v>
      </c>
      <c r="AR99"/>
      <c r="AS99" s="349"/>
      <c r="AT99" s="106">
        <v>-917261.55</v>
      </c>
      <c r="AU99" s="106">
        <v>-371922.64671300002</v>
      </c>
      <c r="AV99" s="106">
        <v>-7744.1364549999998</v>
      </c>
      <c r="AW99" s="106">
        <v>-164141.69</v>
      </c>
      <c r="AX99" s="107">
        <v>-385555.88651500002</v>
      </c>
    </row>
    <row r="100" spans="1:50">
      <c r="A100" s="5">
        <v>445</v>
      </c>
      <c r="B100" s="6">
        <v>6115</v>
      </c>
      <c r="C100" s="7"/>
      <c r="D100" s="8" t="s">
        <v>359</v>
      </c>
      <c r="E100" s="4">
        <v>1209.3333333333333</v>
      </c>
      <c r="F100" s="4">
        <v>2095620.6666666667</v>
      </c>
      <c r="G100" s="1">
        <v>2.2533333333333334</v>
      </c>
      <c r="H100" s="4">
        <v>929040.0425305689</v>
      </c>
      <c r="I100" s="4">
        <v>133319.66666666666</v>
      </c>
      <c r="J100" s="9">
        <v>0</v>
      </c>
      <c r="K100" s="3">
        <v>1.65</v>
      </c>
      <c r="L100" s="4">
        <v>1532916.0701754384</v>
      </c>
      <c r="M100" s="4">
        <v>141248.05833333335</v>
      </c>
      <c r="N100" s="4">
        <v>1674164.1285087718</v>
      </c>
      <c r="O100" s="10">
        <v>1384.3694557680033</v>
      </c>
      <c r="P100" s="10">
        <v>2406.1713923879652</v>
      </c>
      <c r="Q100" s="10">
        <v>57.534116653016497</v>
      </c>
      <c r="R100" s="11">
        <v>457208.6825470574</v>
      </c>
      <c r="S100" s="12">
        <v>378.06671654938594</v>
      </c>
      <c r="T100" s="13">
        <v>73.2464934914004</v>
      </c>
      <c r="U100" s="11">
        <v>371110</v>
      </c>
      <c r="V100" s="12">
        <v>306.8715545755237</v>
      </c>
      <c r="W100" s="14">
        <v>86.000013691429615</v>
      </c>
      <c r="X100" s="15">
        <v>0</v>
      </c>
      <c r="Y100" s="16">
        <v>0</v>
      </c>
      <c r="Z100" s="17">
        <v>371110</v>
      </c>
      <c r="AA100" s="18">
        <v>306.8715545755237</v>
      </c>
      <c r="AB100" s="19">
        <v>86.000013691429615</v>
      </c>
      <c r="AC100" s="11">
        <v>828318.6825470574</v>
      </c>
      <c r="AD100" s="12">
        <v>684.93827112490965</v>
      </c>
      <c r="AE100" s="14">
        <v>86.000013691429615</v>
      </c>
      <c r="AF100" s="20"/>
      <c r="AG100" s="23">
        <v>0</v>
      </c>
      <c r="AH100" s="20"/>
      <c r="AI100" s="11">
        <v>312861.49368210521</v>
      </c>
      <c r="AJ100" s="12">
        <v>57.534116653016497</v>
      </c>
      <c r="AK100" s="12">
        <v>0</v>
      </c>
      <c r="AL100" s="21">
        <v>0</v>
      </c>
      <c r="AM100" s="22">
        <v>312861.49368210521</v>
      </c>
      <c r="AO100" s="23">
        <v>13349.616214</v>
      </c>
      <c r="AQ100" s="23">
        <v>92904.00425305689</v>
      </c>
      <c r="AR100"/>
      <c r="AS100" s="349"/>
      <c r="AT100" s="106">
        <v>-612168.05000000005</v>
      </c>
      <c r="AU100" s="106">
        <v>-248216.19402600001</v>
      </c>
      <c r="AV100" s="106">
        <v>-5168.332969</v>
      </c>
      <c r="AW100" s="106">
        <v>-79897.53</v>
      </c>
      <c r="AX100" s="107">
        <v>-257314.83570900001</v>
      </c>
    </row>
    <row r="101" spans="1:50">
      <c r="A101" s="5">
        <v>446</v>
      </c>
      <c r="B101" s="6">
        <v>6116</v>
      </c>
      <c r="C101" s="7"/>
      <c r="D101" s="8" t="s">
        <v>360</v>
      </c>
      <c r="E101" s="4">
        <v>4310</v>
      </c>
      <c r="F101" s="4">
        <v>8209741.333333333</v>
      </c>
      <c r="G101" s="1">
        <v>1.9400000000000002</v>
      </c>
      <c r="H101" s="4">
        <v>4231825.4295532648</v>
      </c>
      <c r="I101" s="4">
        <v>617455</v>
      </c>
      <c r="J101" s="9">
        <v>0</v>
      </c>
      <c r="K101" s="3">
        <v>1.65</v>
      </c>
      <c r="L101" s="4">
        <v>6982511.9587628869</v>
      </c>
      <c r="M101" s="4">
        <v>584706.3583333334</v>
      </c>
      <c r="N101" s="4">
        <v>7567218.3170962203</v>
      </c>
      <c r="O101" s="10">
        <v>1755.7351083749932</v>
      </c>
      <c r="P101" s="10">
        <v>2406.1713923879652</v>
      </c>
      <c r="Q101" s="10">
        <v>72.967998619273033</v>
      </c>
      <c r="R101" s="11">
        <v>1037250.7421154864</v>
      </c>
      <c r="S101" s="12">
        <v>240.66142508479965</v>
      </c>
      <c r="T101" s="13">
        <v>82.969839130142006</v>
      </c>
      <c r="U101" s="11">
        <v>314246</v>
      </c>
      <c r="V101" s="12">
        <v>72.910904872389793</v>
      </c>
      <c r="W101" s="14">
        <v>86.000001698903603</v>
      </c>
      <c r="X101" s="15">
        <v>0</v>
      </c>
      <c r="Y101" s="16">
        <v>0</v>
      </c>
      <c r="Z101" s="17">
        <v>314246</v>
      </c>
      <c r="AA101" s="18">
        <v>72.910904872389793</v>
      </c>
      <c r="AB101" s="19">
        <v>86.000001698903603</v>
      </c>
      <c r="AC101" s="11">
        <v>1351496.7421154864</v>
      </c>
      <c r="AD101" s="12">
        <v>313.57232995718942</v>
      </c>
      <c r="AE101" s="14">
        <v>86.000001698903603</v>
      </c>
      <c r="AF101" s="20"/>
      <c r="AG101" s="23">
        <v>0</v>
      </c>
      <c r="AH101" s="20"/>
      <c r="AI101" s="11">
        <v>0</v>
      </c>
      <c r="AJ101" s="12">
        <v>72.967998619273033</v>
      </c>
      <c r="AK101" s="12">
        <v>0</v>
      </c>
      <c r="AL101" s="21">
        <v>0</v>
      </c>
      <c r="AM101" s="22">
        <v>0</v>
      </c>
      <c r="AO101" s="23">
        <v>57859.336628500001</v>
      </c>
      <c r="AQ101" s="23">
        <v>423182.54295532656</v>
      </c>
      <c r="AR101"/>
      <c r="AS101" s="349"/>
      <c r="AT101" s="106">
        <v>-2164380.6</v>
      </c>
      <c r="AU101" s="106">
        <v>-877592.854284</v>
      </c>
      <c r="AV101" s="106">
        <v>-18273.151355000002</v>
      </c>
      <c r="AW101" s="106">
        <v>-309415.40000000002</v>
      </c>
      <c r="AX101" s="107">
        <v>-909762.00003800006</v>
      </c>
    </row>
    <row r="102" spans="1:50">
      <c r="A102" s="5">
        <v>448</v>
      </c>
      <c r="B102" s="6">
        <v>6118</v>
      </c>
      <c r="C102" s="7"/>
      <c r="D102" s="8" t="s">
        <v>361</v>
      </c>
      <c r="E102" s="4">
        <v>907</v>
      </c>
      <c r="F102" s="4">
        <v>2281692.6666666665</v>
      </c>
      <c r="G102" s="1">
        <v>1.6900000000000002</v>
      </c>
      <c r="H102" s="4">
        <v>1350114.0039447732</v>
      </c>
      <c r="I102" s="4">
        <v>142991</v>
      </c>
      <c r="J102" s="9">
        <v>0</v>
      </c>
      <c r="K102" s="3">
        <v>1.65</v>
      </c>
      <c r="L102" s="4">
        <v>2227688.1065088757</v>
      </c>
      <c r="M102" s="4">
        <v>157426.30416666667</v>
      </c>
      <c r="N102" s="4">
        <v>2385114.4106755424</v>
      </c>
      <c r="O102" s="10">
        <v>2629.6741021781063</v>
      </c>
      <c r="P102" s="10">
        <v>2406.1713923879652</v>
      </c>
      <c r="Q102" s="10">
        <v>109.28872774804</v>
      </c>
      <c r="R102" s="11">
        <v>-75005.274378473565</v>
      </c>
      <c r="S102" s="12">
        <v>-82.696002622352339</v>
      </c>
      <c r="T102" s="13">
        <v>105.85189848126518</v>
      </c>
      <c r="U102" s="11">
        <v>0</v>
      </c>
      <c r="V102" s="12">
        <v>0</v>
      </c>
      <c r="W102" s="14">
        <v>105.85189848126518</v>
      </c>
      <c r="X102" s="15">
        <v>0</v>
      </c>
      <c r="Y102" s="16">
        <v>0</v>
      </c>
      <c r="Z102" s="17">
        <v>0</v>
      </c>
      <c r="AA102" s="18">
        <v>0</v>
      </c>
      <c r="AB102" s="19">
        <v>105.85189848126518</v>
      </c>
      <c r="AC102" s="11">
        <v>-75005.274378473565</v>
      </c>
      <c r="AD102" s="12">
        <v>-82.696002622352339</v>
      </c>
      <c r="AE102" s="14">
        <v>105.85189848126518</v>
      </c>
      <c r="AF102" s="20"/>
      <c r="AG102" s="23">
        <v>0</v>
      </c>
      <c r="AH102" s="20"/>
      <c r="AI102" s="11">
        <v>115064.21130084124</v>
      </c>
      <c r="AJ102" s="12">
        <v>109.28872774804</v>
      </c>
      <c r="AK102" s="12">
        <v>0</v>
      </c>
      <c r="AL102" s="21">
        <v>0</v>
      </c>
      <c r="AM102" s="22">
        <v>115064.21130084124</v>
      </c>
      <c r="AO102" s="23">
        <v>10576.668998499999</v>
      </c>
      <c r="AQ102" s="23">
        <v>135011.40039447733</v>
      </c>
      <c r="AR102"/>
      <c r="AS102" s="349"/>
      <c r="AT102" s="106">
        <v>-457144.9</v>
      </c>
      <c r="AU102" s="106">
        <v>-185358.85686599999</v>
      </c>
      <c r="AV102" s="106">
        <v>-3859.5237299999999</v>
      </c>
      <c r="AW102" s="106">
        <v>-67948.3</v>
      </c>
      <c r="AX102" s="107">
        <v>-192153.392685</v>
      </c>
    </row>
    <row r="103" spans="1:50">
      <c r="A103" s="258">
        <v>449</v>
      </c>
      <c r="B103" s="259">
        <v>6119</v>
      </c>
      <c r="C103" s="260"/>
      <c r="D103" s="259" t="s">
        <v>362</v>
      </c>
      <c r="E103" s="262">
        <v>773</v>
      </c>
      <c r="F103" s="262">
        <v>1615663.6666666667</v>
      </c>
      <c r="G103" s="263">
        <v>2.0148627620791886</v>
      </c>
      <c r="H103" s="262">
        <v>802109.67901552061</v>
      </c>
      <c r="I103" s="262">
        <v>172243.33333333334</v>
      </c>
      <c r="J103" s="264">
        <v>0</v>
      </c>
      <c r="K103" s="265">
        <v>1.65</v>
      </c>
      <c r="L103" s="262">
        <v>1323480.9703756089</v>
      </c>
      <c r="M103" s="262">
        <v>141824.44583333333</v>
      </c>
      <c r="N103" s="262">
        <v>1465305.4162089422</v>
      </c>
      <c r="O103" s="266">
        <v>1895.6085591318786</v>
      </c>
      <c r="P103" s="266">
        <v>2406.1713923879652</v>
      </c>
      <c r="Q103" s="266">
        <v>78.781111151463449</v>
      </c>
      <c r="R103" s="267">
        <v>146026.07593957332</v>
      </c>
      <c r="S103" s="268">
        <v>188.90824830475202</v>
      </c>
      <c r="T103" s="269">
        <v>86.632100025421977</v>
      </c>
      <c r="U103" s="267">
        <v>0</v>
      </c>
      <c r="V103" s="268">
        <v>0</v>
      </c>
      <c r="W103" s="270">
        <v>86.632100025421977</v>
      </c>
      <c r="X103" s="271">
        <v>0</v>
      </c>
      <c r="Y103" s="272">
        <v>0</v>
      </c>
      <c r="Z103" s="273">
        <v>0</v>
      </c>
      <c r="AA103" s="274">
        <v>0</v>
      </c>
      <c r="AB103" s="275">
        <v>86.632100025421977</v>
      </c>
      <c r="AC103" s="267">
        <v>146026.07593957332</v>
      </c>
      <c r="AD103" s="268">
        <v>188.90824830475202</v>
      </c>
      <c r="AE103" s="270">
        <v>86.632100025421977</v>
      </c>
      <c r="AF103" s="276"/>
      <c r="AG103" s="279">
        <v>0</v>
      </c>
      <c r="AH103" s="276"/>
      <c r="AI103" s="267">
        <v>94511.827553555573</v>
      </c>
      <c r="AJ103" s="268">
        <v>78.781111151463449</v>
      </c>
      <c r="AK103" s="268">
        <v>0</v>
      </c>
      <c r="AL103" s="277">
        <v>0</v>
      </c>
      <c r="AM103" s="278">
        <v>94511.827553555573</v>
      </c>
      <c r="AN103" s="261"/>
      <c r="AO103" s="279">
        <v>9817.6971090000006</v>
      </c>
      <c r="AP103" s="261"/>
      <c r="AQ103" s="279">
        <v>80210.967901552052</v>
      </c>
      <c r="AR103" s="261"/>
      <c r="AS103" s="349"/>
      <c r="AT103" s="308">
        <v>-390281.9</v>
      </c>
      <c r="AU103" s="308">
        <v>-158247.86480000001</v>
      </c>
      <c r="AV103" s="308">
        <v>-3295.0213429999999</v>
      </c>
      <c r="AW103" s="308">
        <v>-56549.569999999992</v>
      </c>
      <c r="AX103" s="318">
        <v>-164048.61694000001</v>
      </c>
    </row>
    <row r="104" spans="1:50">
      <c r="A104" s="25">
        <v>491</v>
      </c>
      <c r="B104" s="26">
        <v>5401</v>
      </c>
      <c r="C104" s="7"/>
      <c r="D104" s="27" t="s">
        <v>310</v>
      </c>
      <c r="E104" s="4">
        <v>584</v>
      </c>
      <c r="F104" s="4">
        <v>1067892.6666666667</v>
      </c>
      <c r="G104" s="1">
        <v>2</v>
      </c>
      <c r="H104" s="4">
        <v>533946.33333333337</v>
      </c>
      <c r="I104" s="4">
        <v>119920.66666666667</v>
      </c>
      <c r="J104" s="9">
        <v>0</v>
      </c>
      <c r="K104" s="3">
        <v>1.65</v>
      </c>
      <c r="L104" s="4">
        <v>881011.44999999984</v>
      </c>
      <c r="M104" s="4">
        <v>97596.041666666672</v>
      </c>
      <c r="N104" s="4">
        <v>978607.49166666646</v>
      </c>
      <c r="O104" s="10">
        <v>1675.697759703196</v>
      </c>
      <c r="P104" s="10">
        <v>2406.1713923879652</v>
      </c>
      <c r="Q104" s="10">
        <v>69.641662476926768</v>
      </c>
      <c r="R104" s="11">
        <v>157840.74255052494</v>
      </c>
      <c r="S104" s="12">
        <v>270.27524409336462</v>
      </c>
      <c r="T104" s="13">
        <v>80.874247360463869</v>
      </c>
      <c r="U104" s="11">
        <v>72027</v>
      </c>
      <c r="V104" s="12">
        <v>123.33390410958904</v>
      </c>
      <c r="W104" s="14">
        <v>85.999979654504173</v>
      </c>
      <c r="X104" s="15">
        <v>0</v>
      </c>
      <c r="Y104" s="16">
        <v>0</v>
      </c>
      <c r="Z104" s="17">
        <v>72027</v>
      </c>
      <c r="AA104" s="18">
        <v>123.33390410958904</v>
      </c>
      <c r="AB104" s="19">
        <v>85.999979654504173</v>
      </c>
      <c r="AC104" s="11">
        <v>229867.74255052494</v>
      </c>
      <c r="AD104" s="12">
        <v>393.60914820295363</v>
      </c>
      <c r="AE104" s="14">
        <v>85.999979654504173</v>
      </c>
      <c r="AF104" s="20"/>
      <c r="AG104" s="23">
        <v>0</v>
      </c>
      <c r="AH104" s="20"/>
      <c r="AI104" s="11">
        <v>72332.623006238486</v>
      </c>
      <c r="AJ104" s="12">
        <v>69.641662476926768</v>
      </c>
      <c r="AK104" s="12">
        <v>0</v>
      </c>
      <c r="AL104" s="21">
        <v>0</v>
      </c>
      <c r="AM104" s="22">
        <v>72332.623006238486</v>
      </c>
      <c r="AO104" s="23">
        <v>6050.0612039999996</v>
      </c>
      <c r="AQ104" s="23">
        <v>53394.633333333331</v>
      </c>
      <c r="AR104"/>
      <c r="AS104" s="349"/>
      <c r="AT104" s="106">
        <v>-295683.09999999998</v>
      </c>
      <c r="AU104" s="106">
        <v>-119890.83158100001</v>
      </c>
      <c r="AV104" s="106">
        <v>-2496.3550019999998</v>
      </c>
      <c r="AW104" s="106">
        <v>-57850.49</v>
      </c>
      <c r="AX104" s="107">
        <v>-124285.56385000001</v>
      </c>
    </row>
    <row r="105" spans="1:50">
      <c r="A105" s="25">
        <v>492</v>
      </c>
      <c r="B105" s="26">
        <v>5402</v>
      </c>
      <c r="C105" s="7"/>
      <c r="D105" s="27" t="s">
        <v>311</v>
      </c>
      <c r="E105" s="4">
        <v>1318.6666666666667</v>
      </c>
      <c r="F105" s="4">
        <v>2616600.6666666665</v>
      </c>
      <c r="G105" s="1">
        <v>1.5</v>
      </c>
      <c r="H105" s="4">
        <v>1744400.4444444447</v>
      </c>
      <c r="I105" s="4">
        <v>266974</v>
      </c>
      <c r="J105" s="9">
        <v>0</v>
      </c>
      <c r="K105" s="3">
        <v>1.65</v>
      </c>
      <c r="L105" s="4">
        <v>2878260.7333333329</v>
      </c>
      <c r="M105" s="4">
        <v>268674.84791666665</v>
      </c>
      <c r="N105" s="4">
        <v>3146935.5812499998</v>
      </c>
      <c r="O105" s="10">
        <v>2386.4526652553081</v>
      </c>
      <c r="P105" s="10">
        <v>2406.1713923879652</v>
      </c>
      <c r="Q105" s="10">
        <v>99.180493659136744</v>
      </c>
      <c r="R105" s="11">
        <v>9620.8984262042741</v>
      </c>
      <c r="S105" s="12">
        <v>7.2959290390831191</v>
      </c>
      <c r="T105" s="13">
        <v>99.483711005256154</v>
      </c>
      <c r="U105" s="11">
        <v>0</v>
      </c>
      <c r="V105" s="12">
        <v>0</v>
      </c>
      <c r="W105" s="14">
        <v>99.483711005256154</v>
      </c>
      <c r="X105" s="15">
        <v>0</v>
      </c>
      <c r="Y105" s="16">
        <v>0</v>
      </c>
      <c r="Z105" s="17">
        <v>0</v>
      </c>
      <c r="AA105" s="18">
        <v>0</v>
      </c>
      <c r="AB105" s="19">
        <v>99.483711005256154</v>
      </c>
      <c r="AC105" s="11">
        <v>9620.8984262042741</v>
      </c>
      <c r="AD105" s="12">
        <v>7.2959290390831191</v>
      </c>
      <c r="AE105" s="14">
        <v>99.483711005256154</v>
      </c>
      <c r="AF105" s="20"/>
      <c r="AG105" s="23">
        <v>0</v>
      </c>
      <c r="AH105" s="20"/>
      <c r="AI105" s="11">
        <v>0</v>
      </c>
      <c r="AJ105" s="12">
        <v>99.180493659136744</v>
      </c>
      <c r="AK105" s="12">
        <v>0</v>
      </c>
      <c r="AL105" s="21">
        <v>0</v>
      </c>
      <c r="AM105" s="22">
        <v>0</v>
      </c>
      <c r="AO105" s="23">
        <v>13334.614238</v>
      </c>
      <c r="AQ105" s="23">
        <v>174440.04444444444</v>
      </c>
      <c r="AR105"/>
      <c r="AS105" s="349"/>
      <c r="AT105" s="106">
        <v>-671106.55</v>
      </c>
      <c r="AU105" s="106">
        <v>-272114.03147699998</v>
      </c>
      <c r="AV105" s="106">
        <v>-5665.9313700000002</v>
      </c>
      <c r="AW105" s="106">
        <v>-99465.88</v>
      </c>
      <c r="AX105" s="107">
        <v>-282088.67506899999</v>
      </c>
    </row>
    <row r="106" spans="1:50">
      <c r="A106" s="25">
        <v>493</v>
      </c>
      <c r="B106" s="26">
        <v>5403</v>
      </c>
      <c r="C106" s="7"/>
      <c r="D106" s="27" t="s">
        <v>312</v>
      </c>
      <c r="E106" s="4">
        <v>508.33333333333331</v>
      </c>
      <c r="F106" s="4">
        <v>898502.66666666663</v>
      </c>
      <c r="G106" s="1">
        <v>1.8333333333333333</v>
      </c>
      <c r="H106" s="4">
        <v>490327.45614035084</v>
      </c>
      <c r="I106" s="4">
        <v>109189.33333333333</v>
      </c>
      <c r="J106" s="9">
        <v>0</v>
      </c>
      <c r="K106" s="3">
        <v>1.65</v>
      </c>
      <c r="L106" s="4">
        <v>809040.30263157887</v>
      </c>
      <c r="M106" s="4">
        <v>88543.554166666683</v>
      </c>
      <c r="N106" s="4">
        <v>897583.85679824557</v>
      </c>
      <c r="O106" s="10">
        <v>1765.7387346850733</v>
      </c>
      <c r="P106" s="10">
        <v>2406.1713923879652</v>
      </c>
      <c r="Q106" s="10">
        <v>73.383747320372507</v>
      </c>
      <c r="R106" s="11">
        <v>120454.70903628558</v>
      </c>
      <c r="S106" s="12">
        <v>236.96008335006999</v>
      </c>
      <c r="T106" s="13">
        <v>83.231760811834675</v>
      </c>
      <c r="U106" s="11">
        <v>33859</v>
      </c>
      <c r="V106" s="12">
        <v>66.607868852459021</v>
      </c>
      <c r="W106" s="14">
        <v>85.999970469017711</v>
      </c>
      <c r="X106" s="15">
        <v>0</v>
      </c>
      <c r="Y106" s="16">
        <v>0</v>
      </c>
      <c r="Z106" s="17">
        <v>33859</v>
      </c>
      <c r="AA106" s="18">
        <v>66.607868852459021</v>
      </c>
      <c r="AB106" s="19">
        <v>85.999970469017711</v>
      </c>
      <c r="AC106" s="11">
        <v>154313.70903628558</v>
      </c>
      <c r="AD106" s="12">
        <v>303.567952202529</v>
      </c>
      <c r="AE106" s="14">
        <v>85.999970469017711</v>
      </c>
      <c r="AF106" s="20"/>
      <c r="AG106" s="23">
        <v>0</v>
      </c>
      <c r="AH106" s="20"/>
      <c r="AI106" s="11">
        <v>58312.3256234285</v>
      </c>
      <c r="AJ106" s="12">
        <v>73.383747320372507</v>
      </c>
      <c r="AK106" s="12">
        <v>0</v>
      </c>
      <c r="AL106" s="21">
        <v>0</v>
      </c>
      <c r="AM106" s="22">
        <v>58312.3256234285</v>
      </c>
      <c r="AO106" s="23">
        <v>5232.9017235000001</v>
      </c>
      <c r="AQ106" s="23">
        <v>49032.745614035091</v>
      </c>
      <c r="AR106"/>
      <c r="AS106" s="349"/>
      <c r="AT106" s="106">
        <v>-256555.85</v>
      </c>
      <c r="AU106" s="106">
        <v>-104025.880668</v>
      </c>
      <c r="AV106" s="106">
        <v>-2166.016568</v>
      </c>
      <c r="AW106" s="106">
        <v>-55053.67</v>
      </c>
      <c r="AX106" s="107">
        <v>-107839.065451</v>
      </c>
    </row>
    <row r="107" spans="1:50">
      <c r="A107" s="25">
        <v>494</v>
      </c>
      <c r="B107" s="26">
        <v>5404</v>
      </c>
      <c r="C107" s="7"/>
      <c r="D107" s="27" t="s">
        <v>313</v>
      </c>
      <c r="E107" s="4">
        <v>735</v>
      </c>
      <c r="F107" s="4">
        <v>1515743.3333333333</v>
      </c>
      <c r="G107" s="1">
        <v>1.5566666666666666</v>
      </c>
      <c r="H107" s="4">
        <v>971761.54095085338</v>
      </c>
      <c r="I107" s="4">
        <v>153355.33333333334</v>
      </c>
      <c r="J107" s="9">
        <v>0</v>
      </c>
      <c r="K107" s="3">
        <v>1.65</v>
      </c>
      <c r="L107" s="4">
        <v>1603406.5425689078</v>
      </c>
      <c r="M107" s="4">
        <v>160335.46249999999</v>
      </c>
      <c r="N107" s="4">
        <v>1763742.0050689077</v>
      </c>
      <c r="O107" s="10">
        <v>2399.6489864883097</v>
      </c>
      <c r="P107" s="10">
        <v>2406.1713923879652</v>
      </c>
      <c r="Q107" s="10">
        <v>99.728930120261197</v>
      </c>
      <c r="R107" s="11">
        <v>1773.7682844113262</v>
      </c>
      <c r="S107" s="12">
        <v>2.4132901828725526</v>
      </c>
      <c r="T107" s="13">
        <v>99.829225975764572</v>
      </c>
      <c r="U107" s="11">
        <v>0</v>
      </c>
      <c r="V107" s="12">
        <v>0</v>
      </c>
      <c r="W107" s="14">
        <v>99.829225975764572</v>
      </c>
      <c r="X107" s="15">
        <v>0</v>
      </c>
      <c r="Y107" s="16">
        <v>0</v>
      </c>
      <c r="Z107" s="17">
        <v>0</v>
      </c>
      <c r="AA107" s="18">
        <v>0</v>
      </c>
      <c r="AB107" s="19">
        <v>99.829225975764572</v>
      </c>
      <c r="AC107" s="11">
        <v>1773.7682844113262</v>
      </c>
      <c r="AD107" s="12">
        <v>2.4132901828725526</v>
      </c>
      <c r="AE107" s="14">
        <v>99.829225975764572</v>
      </c>
      <c r="AF107" s="20"/>
      <c r="AG107" s="23">
        <v>0</v>
      </c>
      <c r="AH107" s="20"/>
      <c r="AI107" s="11">
        <v>59225.941540866625</v>
      </c>
      <c r="AJ107" s="12">
        <v>99.728930120261197</v>
      </c>
      <c r="AK107" s="12">
        <v>0</v>
      </c>
      <c r="AL107" s="21">
        <v>0</v>
      </c>
      <c r="AM107" s="22">
        <v>59225.941540866625</v>
      </c>
      <c r="AO107" s="23">
        <v>6326.4915890000002</v>
      </c>
      <c r="AQ107" s="23">
        <v>97176.154095085338</v>
      </c>
      <c r="AR107"/>
      <c r="AS107" s="349"/>
      <c r="AT107" s="106">
        <v>-365517.8</v>
      </c>
      <c r="AU107" s="106">
        <v>-148206.756627</v>
      </c>
      <c r="AV107" s="106">
        <v>-3085.9463850000002</v>
      </c>
      <c r="AW107" s="106">
        <v>-41321.4</v>
      </c>
      <c r="AX107" s="107">
        <v>-153639.44073900001</v>
      </c>
    </row>
    <row r="108" spans="1:50">
      <c r="A108" s="25">
        <v>495</v>
      </c>
      <c r="B108" s="26">
        <v>5405</v>
      </c>
      <c r="C108" s="7"/>
      <c r="D108" s="27" t="s">
        <v>314</v>
      </c>
      <c r="E108" s="4">
        <v>800.33333333333337</v>
      </c>
      <c r="F108" s="4">
        <v>1369750.6666666667</v>
      </c>
      <c r="G108" s="1">
        <v>1.49</v>
      </c>
      <c r="H108" s="4">
        <v>919295.749440716</v>
      </c>
      <c r="I108" s="4">
        <v>225631.33333333334</v>
      </c>
      <c r="J108" s="9">
        <v>0</v>
      </c>
      <c r="K108" s="3">
        <v>1.65</v>
      </c>
      <c r="L108" s="4">
        <v>1516837.9865771811</v>
      </c>
      <c r="M108" s="4">
        <v>198609.37916666665</v>
      </c>
      <c r="N108" s="4">
        <v>1715447.3657438478</v>
      </c>
      <c r="O108" s="10">
        <v>2143.4161171310052</v>
      </c>
      <c r="P108" s="10">
        <v>2406.1713923879652</v>
      </c>
      <c r="Q108" s="10">
        <v>89.079943511580325</v>
      </c>
      <c r="R108" s="11">
        <v>77807.967960008522</v>
      </c>
      <c r="S108" s="12">
        <v>97.219451845075199</v>
      </c>
      <c r="T108" s="13">
        <v>93.120364412295601</v>
      </c>
      <c r="U108" s="11">
        <v>0</v>
      </c>
      <c r="V108" s="12">
        <v>0</v>
      </c>
      <c r="W108" s="14">
        <v>93.120364412295601</v>
      </c>
      <c r="X108" s="15">
        <v>0</v>
      </c>
      <c r="Y108" s="16">
        <v>0</v>
      </c>
      <c r="Z108" s="17">
        <v>0</v>
      </c>
      <c r="AA108" s="18">
        <v>0</v>
      </c>
      <c r="AB108" s="19">
        <v>93.120364412295601</v>
      </c>
      <c r="AC108" s="11">
        <v>77807.967960008522</v>
      </c>
      <c r="AD108" s="12">
        <v>97.219451845075199</v>
      </c>
      <c r="AE108" s="14">
        <v>93.120364412295601</v>
      </c>
      <c r="AF108" s="20"/>
      <c r="AG108" s="23">
        <v>0</v>
      </c>
      <c r="AH108" s="20"/>
      <c r="AI108" s="11">
        <v>138606.23931770341</v>
      </c>
      <c r="AJ108" s="12">
        <v>89.079943511580325</v>
      </c>
      <c r="AK108" s="12">
        <v>0</v>
      </c>
      <c r="AL108" s="21">
        <v>0</v>
      </c>
      <c r="AM108" s="22">
        <v>138606.23931770341</v>
      </c>
      <c r="AO108" s="23">
        <v>7695.2883094999997</v>
      </c>
      <c r="AQ108" s="23">
        <v>91929.574944071588</v>
      </c>
      <c r="AR108"/>
      <c r="AS108" s="349"/>
      <c r="AT108" s="106">
        <v>-403159.2</v>
      </c>
      <c r="AU108" s="106">
        <v>-163469.24105000001</v>
      </c>
      <c r="AV108" s="106">
        <v>-3403.7403210000002</v>
      </c>
      <c r="AW108" s="106">
        <v>-67073.87</v>
      </c>
      <c r="AX108" s="107">
        <v>-169461.388565</v>
      </c>
    </row>
    <row r="109" spans="1:50">
      <c r="A109" s="25">
        <v>496</v>
      </c>
      <c r="B109" s="26">
        <v>5406</v>
      </c>
      <c r="C109" s="7"/>
      <c r="D109" s="27" t="s">
        <v>315</v>
      </c>
      <c r="E109" s="4">
        <v>3290.6666666666665</v>
      </c>
      <c r="F109" s="4">
        <v>6631821.333333333</v>
      </c>
      <c r="G109" s="1">
        <v>1.6366666666666667</v>
      </c>
      <c r="H109" s="4">
        <v>4052603.2744624154</v>
      </c>
      <c r="I109" s="4">
        <v>724261.33333333337</v>
      </c>
      <c r="J109" s="9">
        <v>0</v>
      </c>
      <c r="K109" s="3">
        <v>1.65</v>
      </c>
      <c r="L109" s="4">
        <v>6686795.4028629856</v>
      </c>
      <c r="M109" s="4">
        <v>721941.07583333331</v>
      </c>
      <c r="N109" s="4">
        <v>7408736.4786963193</v>
      </c>
      <c r="O109" s="10">
        <v>2251.4393675130632</v>
      </c>
      <c r="P109" s="10">
        <v>2406.1713923879652</v>
      </c>
      <c r="Q109" s="10">
        <v>93.569368110501031</v>
      </c>
      <c r="R109" s="11">
        <v>188393.46111302052</v>
      </c>
      <c r="S109" s="12">
        <v>57.250849203713692</v>
      </c>
      <c r="T109" s="13">
        <v>95.948701909615636</v>
      </c>
      <c r="U109" s="11">
        <v>0</v>
      </c>
      <c r="V109" s="12">
        <v>0</v>
      </c>
      <c r="W109" s="14">
        <v>95.948701909615636</v>
      </c>
      <c r="X109" s="15">
        <v>0</v>
      </c>
      <c r="Y109" s="16">
        <v>0</v>
      </c>
      <c r="Z109" s="17">
        <v>0</v>
      </c>
      <c r="AA109" s="18">
        <v>0</v>
      </c>
      <c r="AB109" s="19">
        <v>95.948701909615636</v>
      </c>
      <c r="AC109" s="11">
        <v>188393.46111302052</v>
      </c>
      <c r="AD109" s="12">
        <v>57.250849203713692</v>
      </c>
      <c r="AE109" s="14">
        <v>95.948701909615636</v>
      </c>
      <c r="AF109" s="20"/>
      <c r="AG109" s="23">
        <v>0</v>
      </c>
      <c r="AH109" s="20"/>
      <c r="AI109" s="11">
        <v>117606.62729328466</v>
      </c>
      <c r="AJ109" s="12">
        <v>93.569368110501031</v>
      </c>
      <c r="AK109" s="12">
        <v>0</v>
      </c>
      <c r="AL109" s="21">
        <v>0</v>
      </c>
      <c r="AM109" s="22">
        <v>117606.62729328466</v>
      </c>
      <c r="AO109" s="23">
        <v>31715.842763000001</v>
      </c>
      <c r="AQ109" s="23">
        <v>405260.32744624157</v>
      </c>
      <c r="AR109"/>
      <c r="AS109" s="349"/>
      <c r="AT109" s="106">
        <v>-1645325.5</v>
      </c>
      <c r="AU109" s="106">
        <v>-667131.22698699997</v>
      </c>
      <c r="AV109" s="106">
        <v>-13890.940229</v>
      </c>
      <c r="AW109" s="106">
        <v>-321838.71000000002</v>
      </c>
      <c r="AX109" s="107">
        <v>-691585.66684800002</v>
      </c>
    </row>
    <row r="110" spans="1:50">
      <c r="A110" s="25">
        <v>497</v>
      </c>
      <c r="B110" s="26">
        <v>5407</v>
      </c>
      <c r="C110" s="7"/>
      <c r="D110" s="27" t="s">
        <v>316</v>
      </c>
      <c r="E110" s="4">
        <v>538.33333333333337</v>
      </c>
      <c r="F110" s="4">
        <v>1023810.6666666666</v>
      </c>
      <c r="G110" s="1">
        <v>1.5633333333333332</v>
      </c>
      <c r="H110" s="4">
        <v>656162.88171140943</v>
      </c>
      <c r="I110" s="4">
        <v>147421.66666666666</v>
      </c>
      <c r="J110" s="9">
        <v>0</v>
      </c>
      <c r="K110" s="3">
        <v>1.65</v>
      </c>
      <c r="L110" s="4">
        <v>1082668.7548238256</v>
      </c>
      <c r="M110" s="4">
        <v>151730.04166666666</v>
      </c>
      <c r="N110" s="4">
        <v>1234398.7964904923</v>
      </c>
      <c r="O110" s="10">
        <v>2293.0008603538554</v>
      </c>
      <c r="P110" s="10">
        <v>2406.1713923879652</v>
      </c>
      <c r="Q110" s="10">
        <v>95.296655408998305</v>
      </c>
      <c r="R110" s="11">
        <v>22541.683805660723</v>
      </c>
      <c r="S110" s="12">
        <v>41.873096852620534</v>
      </c>
      <c r="T110" s="13">
        <v>97.036892907668914</v>
      </c>
      <c r="U110" s="11">
        <v>0</v>
      </c>
      <c r="V110" s="12">
        <v>0</v>
      </c>
      <c r="W110" s="14">
        <v>97.036892907668914</v>
      </c>
      <c r="X110" s="15">
        <v>0</v>
      </c>
      <c r="Y110" s="16">
        <v>0</v>
      </c>
      <c r="Z110" s="17">
        <v>0</v>
      </c>
      <c r="AA110" s="18">
        <v>0</v>
      </c>
      <c r="AB110" s="19">
        <v>97.036892907668914</v>
      </c>
      <c r="AC110" s="11">
        <v>22541.683805660723</v>
      </c>
      <c r="AD110" s="12">
        <v>41.873096852620534</v>
      </c>
      <c r="AE110" s="14">
        <v>97.036892907668914</v>
      </c>
      <c r="AF110" s="20"/>
      <c r="AG110" s="23">
        <v>0</v>
      </c>
      <c r="AH110" s="20"/>
      <c r="AI110" s="11">
        <v>13679.106931159768</v>
      </c>
      <c r="AJ110" s="12">
        <v>95.296655408998305</v>
      </c>
      <c r="AK110" s="12">
        <v>0</v>
      </c>
      <c r="AL110" s="21">
        <v>0</v>
      </c>
      <c r="AM110" s="22">
        <v>13679.106931159768</v>
      </c>
      <c r="AO110" s="23">
        <v>3537.2177390000002</v>
      </c>
      <c r="AQ110" s="23">
        <v>65616.288171140943</v>
      </c>
      <c r="AR110"/>
      <c r="AS110" s="349"/>
      <c r="AT110" s="106">
        <v>-267947.34999999998</v>
      </c>
      <c r="AU110" s="106">
        <v>-108644.790427</v>
      </c>
      <c r="AV110" s="106">
        <v>-2262.191049</v>
      </c>
      <c r="AW110" s="106">
        <v>-57277.75</v>
      </c>
      <c r="AX110" s="107">
        <v>-112627.286504</v>
      </c>
    </row>
    <row r="111" spans="1:50">
      <c r="A111" s="25">
        <v>498</v>
      </c>
      <c r="B111" s="26">
        <v>5408</v>
      </c>
      <c r="C111" s="7"/>
      <c r="D111" s="27" t="s">
        <v>317</v>
      </c>
      <c r="E111" s="4">
        <v>1342</v>
      </c>
      <c r="F111" s="4">
        <v>2846622.3333333335</v>
      </c>
      <c r="G111" s="1">
        <v>1.843333333333333</v>
      </c>
      <c r="H111" s="4">
        <v>1538861.7918871252</v>
      </c>
      <c r="I111" s="4">
        <v>304524.33333333331</v>
      </c>
      <c r="J111" s="9">
        <v>0</v>
      </c>
      <c r="K111" s="3">
        <v>1.65</v>
      </c>
      <c r="L111" s="4">
        <v>2539121.9566137567</v>
      </c>
      <c r="M111" s="4">
        <v>304844.0625</v>
      </c>
      <c r="N111" s="4">
        <v>2843966.0191137567</v>
      </c>
      <c r="O111" s="10">
        <v>2119.1997161801464</v>
      </c>
      <c r="P111" s="10">
        <v>2406.1713923879652</v>
      </c>
      <c r="Q111" s="10">
        <v>88.073514749794342</v>
      </c>
      <c r="R111" s="11">
        <v>142492.91610423033</v>
      </c>
      <c r="S111" s="12">
        <v>106.17952019689294</v>
      </c>
      <c r="T111" s="13">
        <v>92.486314292370437</v>
      </c>
      <c r="U111" s="11">
        <v>0</v>
      </c>
      <c r="V111" s="12">
        <v>0</v>
      </c>
      <c r="W111" s="14">
        <v>92.486314292370437</v>
      </c>
      <c r="X111" s="15">
        <v>0</v>
      </c>
      <c r="Y111" s="16">
        <v>0</v>
      </c>
      <c r="Z111" s="17">
        <v>0</v>
      </c>
      <c r="AA111" s="18">
        <v>0</v>
      </c>
      <c r="AB111" s="19">
        <v>92.486314292370437</v>
      </c>
      <c r="AC111" s="11">
        <v>142492.91610423033</v>
      </c>
      <c r="AD111" s="12">
        <v>106.17952019689294</v>
      </c>
      <c r="AE111" s="14">
        <v>92.486314292370437</v>
      </c>
      <c r="AF111" s="20"/>
      <c r="AG111" s="23">
        <v>0</v>
      </c>
      <c r="AH111" s="20"/>
      <c r="AI111" s="11">
        <v>8018.5168708705396</v>
      </c>
      <c r="AJ111" s="12">
        <v>88.073514749794342</v>
      </c>
      <c r="AK111" s="12">
        <v>0</v>
      </c>
      <c r="AL111" s="21">
        <v>0</v>
      </c>
      <c r="AM111" s="22">
        <v>8018.5168708705396</v>
      </c>
      <c r="AO111" s="23">
        <v>17139.909897000001</v>
      </c>
      <c r="AQ111" s="23">
        <v>153886.17918871253</v>
      </c>
      <c r="AR111"/>
      <c r="AS111" s="349"/>
      <c r="AT111" s="106">
        <v>-667639.6</v>
      </c>
      <c r="AU111" s="106">
        <v>-270708.27633299999</v>
      </c>
      <c r="AV111" s="106">
        <v>-5636.6608759999999</v>
      </c>
      <c r="AW111" s="106">
        <v>-100294.24</v>
      </c>
      <c r="AX111" s="107">
        <v>-280631.39040099998</v>
      </c>
    </row>
    <row r="112" spans="1:50">
      <c r="A112" s="5">
        <v>499</v>
      </c>
      <c r="B112" s="6">
        <v>5409</v>
      </c>
      <c r="C112" s="7"/>
      <c r="D112" s="8" t="s">
        <v>318</v>
      </c>
      <c r="E112" s="4">
        <v>589.33333333333337</v>
      </c>
      <c r="F112" s="4">
        <v>977023.33333333337</v>
      </c>
      <c r="G112" s="1">
        <v>1.8</v>
      </c>
      <c r="H112" s="4">
        <v>542790.74074074079</v>
      </c>
      <c r="I112" s="4">
        <v>96975</v>
      </c>
      <c r="J112" s="9">
        <v>0</v>
      </c>
      <c r="K112" s="3">
        <v>1.65</v>
      </c>
      <c r="L112" s="4">
        <v>895604.72222222236</v>
      </c>
      <c r="M112" s="4">
        <v>96985.529166666674</v>
      </c>
      <c r="N112" s="4">
        <v>992590.25138888904</v>
      </c>
      <c r="O112" s="10">
        <v>1684.2594763386126</v>
      </c>
      <c r="P112" s="10">
        <v>2406.1713923879652</v>
      </c>
      <c r="Q112" s="10">
        <v>69.99748570142782</v>
      </c>
      <c r="R112" s="11">
        <v>157415.29966761483</v>
      </c>
      <c r="S112" s="12">
        <v>267.10740893826045</v>
      </c>
      <c r="T112" s="13">
        <v>81.098415991899515</v>
      </c>
      <c r="U112" s="11">
        <v>69506</v>
      </c>
      <c r="V112" s="12">
        <v>117.94004524886877</v>
      </c>
      <c r="W112" s="14">
        <v>85.999980594569877</v>
      </c>
      <c r="X112" s="15">
        <v>0</v>
      </c>
      <c r="Y112" s="16">
        <v>0</v>
      </c>
      <c r="Z112" s="17">
        <v>69506</v>
      </c>
      <c r="AA112" s="18">
        <v>117.94004524886877</v>
      </c>
      <c r="AB112" s="19">
        <v>85.999980594569877</v>
      </c>
      <c r="AC112" s="11">
        <v>226921.29966761483</v>
      </c>
      <c r="AD112" s="12">
        <v>385.04745418712923</v>
      </c>
      <c r="AE112" s="14">
        <v>85.999980594569877</v>
      </c>
      <c r="AF112" s="20"/>
      <c r="AG112" s="23">
        <v>0</v>
      </c>
      <c r="AH112" s="20"/>
      <c r="AI112" s="11">
        <v>95630.850694523921</v>
      </c>
      <c r="AJ112" s="12">
        <v>69.99748570142782</v>
      </c>
      <c r="AK112" s="12">
        <v>0</v>
      </c>
      <c r="AL112" s="21">
        <v>0</v>
      </c>
      <c r="AM112" s="22">
        <v>95630.850694523921</v>
      </c>
      <c r="AO112" s="23">
        <v>4953.4100165</v>
      </c>
      <c r="AQ112" s="23">
        <v>54279.074074074073</v>
      </c>
      <c r="AR112"/>
      <c r="AS112" s="349"/>
      <c r="AT112" s="106">
        <v>-292711.45</v>
      </c>
      <c r="AU112" s="106">
        <v>-118685.8986</v>
      </c>
      <c r="AV112" s="106">
        <v>-2471.2660070000002</v>
      </c>
      <c r="AW112" s="106">
        <v>-58028.37</v>
      </c>
      <c r="AX112" s="107">
        <v>-123036.462705</v>
      </c>
    </row>
    <row r="113" spans="1:55">
      <c r="A113" s="5">
        <v>500</v>
      </c>
      <c r="B113" s="6">
        <v>5410</v>
      </c>
      <c r="C113" s="7"/>
      <c r="D113" s="8" t="s">
        <v>319</v>
      </c>
      <c r="E113" s="4">
        <v>444</v>
      </c>
      <c r="F113" s="4">
        <v>535627</v>
      </c>
      <c r="G113" s="1">
        <v>1.2</v>
      </c>
      <c r="H113" s="4">
        <v>446355.83333333331</v>
      </c>
      <c r="I113" s="4">
        <v>51632</v>
      </c>
      <c r="J113" s="9">
        <v>0</v>
      </c>
      <c r="K113" s="3">
        <v>1.65</v>
      </c>
      <c r="L113" s="4">
        <v>736487.125</v>
      </c>
      <c r="M113" s="4">
        <v>63470.3125</v>
      </c>
      <c r="N113" s="4">
        <v>799957.4375</v>
      </c>
      <c r="O113" s="10">
        <v>1801.7059403153153</v>
      </c>
      <c r="P113" s="10">
        <v>2406.1713923879652</v>
      </c>
      <c r="Q113" s="10">
        <v>74.87853716551929</v>
      </c>
      <c r="R113" s="11">
        <v>99301.584466494882</v>
      </c>
      <c r="S113" s="12">
        <v>223.65221726688037</v>
      </c>
      <c r="T113" s="13">
        <v>84.173478414277142</v>
      </c>
      <c r="U113" s="11">
        <v>19513</v>
      </c>
      <c r="V113" s="12">
        <v>43.948198198198199</v>
      </c>
      <c r="W113" s="14">
        <v>85.999956708268599</v>
      </c>
      <c r="X113" s="15">
        <v>0</v>
      </c>
      <c r="Y113" s="16">
        <v>0</v>
      </c>
      <c r="Z113" s="17">
        <v>19513</v>
      </c>
      <c r="AA113" s="18">
        <v>43.948198198198199</v>
      </c>
      <c r="AB113" s="19">
        <v>85.999956708268599</v>
      </c>
      <c r="AC113" s="11">
        <v>118814.58446649488</v>
      </c>
      <c r="AD113" s="12">
        <v>267.60041546507858</v>
      </c>
      <c r="AE113" s="14">
        <v>85.999956708268599</v>
      </c>
      <c r="AF113" s="20"/>
      <c r="AG113" s="23">
        <v>0</v>
      </c>
      <c r="AH113" s="20"/>
      <c r="AI113" s="11">
        <v>83509.070700295691</v>
      </c>
      <c r="AJ113" s="12">
        <v>74.87853716551929</v>
      </c>
      <c r="AK113" s="12">
        <v>0</v>
      </c>
      <c r="AL113" s="21">
        <v>0</v>
      </c>
      <c r="AM113" s="22">
        <v>83509.070700295691</v>
      </c>
      <c r="AO113" s="23">
        <v>879.91283599999997</v>
      </c>
      <c r="AQ113" s="23">
        <v>44635.583333333336</v>
      </c>
      <c r="AR113"/>
      <c r="AS113" s="349"/>
      <c r="AT113" s="106">
        <v>-219409.75</v>
      </c>
      <c r="AU113" s="106">
        <v>-88964.218408999994</v>
      </c>
      <c r="AV113" s="106">
        <v>-1852.404131</v>
      </c>
      <c r="AW113" s="106">
        <v>-16912.16</v>
      </c>
      <c r="AX113" s="107">
        <v>-92225.301147999999</v>
      </c>
    </row>
    <row r="114" spans="1:55">
      <c r="A114" s="5">
        <v>501</v>
      </c>
      <c r="B114" s="6">
        <v>5411</v>
      </c>
      <c r="C114" s="7"/>
      <c r="D114" s="8" t="s">
        <v>320</v>
      </c>
      <c r="E114" s="4">
        <v>455.66666666666669</v>
      </c>
      <c r="F114" s="4">
        <v>780513</v>
      </c>
      <c r="G114" s="1">
        <v>1.59</v>
      </c>
      <c r="H114" s="4">
        <v>490888.67924528295</v>
      </c>
      <c r="I114" s="4">
        <v>94796.666666666672</v>
      </c>
      <c r="J114" s="9">
        <v>0</v>
      </c>
      <c r="K114" s="3">
        <v>1.65</v>
      </c>
      <c r="L114" s="4">
        <v>809966.32075471675</v>
      </c>
      <c r="M114" s="4">
        <v>115406.375</v>
      </c>
      <c r="N114" s="4">
        <v>925372.69575471675</v>
      </c>
      <c r="O114" s="10">
        <v>2030.8105978523411</v>
      </c>
      <c r="P114" s="10">
        <v>2406.1713923879652</v>
      </c>
      <c r="Q114" s="10">
        <v>84.400080737261888</v>
      </c>
      <c r="R114" s="11">
        <v>63284.578756057752</v>
      </c>
      <c r="S114" s="12">
        <v>138.88349397818087</v>
      </c>
      <c r="T114" s="13">
        <v>90.172050864474969</v>
      </c>
      <c r="U114" s="11">
        <v>0</v>
      </c>
      <c r="V114" s="12">
        <v>0</v>
      </c>
      <c r="W114" s="14">
        <v>90.172050864474969</v>
      </c>
      <c r="X114" s="15">
        <v>0</v>
      </c>
      <c r="Y114" s="16">
        <v>0</v>
      </c>
      <c r="Z114" s="17">
        <v>0</v>
      </c>
      <c r="AA114" s="18">
        <v>0</v>
      </c>
      <c r="AB114" s="19">
        <v>90.172050864474969</v>
      </c>
      <c r="AC114" s="11">
        <v>63284.578756057752</v>
      </c>
      <c r="AD114" s="12">
        <v>138.88349397818087</v>
      </c>
      <c r="AE114" s="14">
        <v>90.172050864474969</v>
      </c>
      <c r="AF114" s="20"/>
      <c r="AG114" s="23">
        <v>0</v>
      </c>
      <c r="AH114" s="20"/>
      <c r="AI114" s="11">
        <v>3523.8242246213304</v>
      </c>
      <c r="AJ114" s="12">
        <v>84.400080737261888</v>
      </c>
      <c r="AK114" s="12">
        <v>0</v>
      </c>
      <c r="AL114" s="21">
        <v>0</v>
      </c>
      <c r="AM114" s="22">
        <v>3523.8242246213304</v>
      </c>
      <c r="AO114" s="23">
        <v>5012.7250029999996</v>
      </c>
      <c r="AQ114" s="23">
        <v>49088.867924528291</v>
      </c>
      <c r="AR114"/>
      <c r="AS114" s="349"/>
      <c r="AT114" s="106">
        <v>-229315.4</v>
      </c>
      <c r="AU114" s="106">
        <v>-92980.661678000004</v>
      </c>
      <c r="AV114" s="106">
        <v>-1936.034114</v>
      </c>
      <c r="AW114" s="106">
        <v>-37540.46</v>
      </c>
      <c r="AX114" s="107">
        <v>-96388.971629000007</v>
      </c>
    </row>
    <row r="115" spans="1:55">
      <c r="A115" s="5">
        <v>502</v>
      </c>
      <c r="B115" s="6">
        <v>5412</v>
      </c>
      <c r="C115" s="7"/>
      <c r="D115" s="8" t="s">
        <v>321</v>
      </c>
      <c r="E115" s="4">
        <v>828.66666666666663</v>
      </c>
      <c r="F115" s="4">
        <v>1454244.6666666667</v>
      </c>
      <c r="G115" s="1">
        <v>1.5233333333333334</v>
      </c>
      <c r="H115" s="4">
        <v>955110.8196054505</v>
      </c>
      <c r="I115" s="4">
        <v>211478</v>
      </c>
      <c r="J115" s="9">
        <v>0</v>
      </c>
      <c r="K115" s="3">
        <v>1.65</v>
      </c>
      <c r="L115" s="4">
        <v>1575932.8523489933</v>
      </c>
      <c r="M115" s="4">
        <v>214460.89166666669</v>
      </c>
      <c r="N115" s="4">
        <v>1790393.7440156599</v>
      </c>
      <c r="O115" s="10">
        <v>2160.5716943069106</v>
      </c>
      <c r="P115" s="10">
        <v>2406.1713923879652</v>
      </c>
      <c r="Q115" s="10">
        <v>89.792925854823949</v>
      </c>
      <c r="R115" s="11">
        <v>75302.504762971876</v>
      </c>
      <c r="S115" s="12">
        <v>90.871888289990196</v>
      </c>
      <c r="T115" s="13">
        <v>93.569543288539094</v>
      </c>
      <c r="U115" s="11">
        <v>0</v>
      </c>
      <c r="V115" s="12">
        <v>0</v>
      </c>
      <c r="W115" s="14">
        <v>93.569543288539094</v>
      </c>
      <c r="X115" s="15">
        <v>0</v>
      </c>
      <c r="Y115" s="16">
        <v>0</v>
      </c>
      <c r="Z115" s="17">
        <v>0</v>
      </c>
      <c r="AA115" s="18">
        <v>0</v>
      </c>
      <c r="AB115" s="19">
        <v>93.569543288539094</v>
      </c>
      <c r="AC115" s="11">
        <v>75302.504762971876</v>
      </c>
      <c r="AD115" s="12">
        <v>90.871888289990196</v>
      </c>
      <c r="AE115" s="14">
        <v>93.569543288539094</v>
      </c>
      <c r="AF115" s="20"/>
      <c r="AG115" s="23">
        <v>0</v>
      </c>
      <c r="AH115" s="20"/>
      <c r="AI115" s="11">
        <v>0</v>
      </c>
      <c r="AJ115" s="12">
        <v>89.792925854823949</v>
      </c>
      <c r="AK115" s="12">
        <v>0</v>
      </c>
      <c r="AL115" s="21">
        <v>0</v>
      </c>
      <c r="AM115" s="22">
        <v>0</v>
      </c>
      <c r="AO115" s="23">
        <v>6395.0779364999999</v>
      </c>
      <c r="AQ115" s="23">
        <v>95511.081960545038</v>
      </c>
      <c r="AR115"/>
      <c r="AS115" s="349"/>
      <c r="AT115" s="106">
        <v>-414055.4</v>
      </c>
      <c r="AU115" s="106">
        <v>-167887.32864600001</v>
      </c>
      <c r="AV115" s="106">
        <v>-3495.733303</v>
      </c>
      <c r="AW115" s="106">
        <v>-72452.66</v>
      </c>
      <c r="AX115" s="107">
        <v>-174041.42609399999</v>
      </c>
    </row>
    <row r="116" spans="1:55">
      <c r="A116" s="5">
        <v>532</v>
      </c>
      <c r="B116" s="6">
        <v>5113</v>
      </c>
      <c r="C116" s="7"/>
      <c r="D116" s="8" t="s">
        <v>294</v>
      </c>
      <c r="E116" s="4">
        <v>157.33333333333334</v>
      </c>
      <c r="F116" s="4">
        <v>322694</v>
      </c>
      <c r="G116" s="1">
        <v>1.6333333333333335</v>
      </c>
      <c r="H116" s="4">
        <v>196667.43055555553</v>
      </c>
      <c r="I116" s="4">
        <v>22144.333333333332</v>
      </c>
      <c r="J116" s="9">
        <v>0</v>
      </c>
      <c r="K116" s="3">
        <v>1.65</v>
      </c>
      <c r="L116" s="4">
        <v>324501.26041666669</v>
      </c>
      <c r="M116" s="4">
        <v>26455.975000000002</v>
      </c>
      <c r="N116" s="4">
        <v>350957.23541666666</v>
      </c>
      <c r="O116" s="10">
        <v>2230.6603945974575</v>
      </c>
      <c r="P116" s="10">
        <v>2406.1713923879652</v>
      </c>
      <c r="Q116" s="10">
        <v>92.705798167755432</v>
      </c>
      <c r="R116" s="11">
        <v>10217.080218044748</v>
      </c>
      <c r="S116" s="12">
        <v>64.939069182487799</v>
      </c>
      <c r="T116" s="13">
        <v>95.404652845685931</v>
      </c>
      <c r="U116" s="11">
        <v>0</v>
      </c>
      <c r="V116" s="12">
        <v>0</v>
      </c>
      <c r="W116" s="14">
        <v>95.404652845685931</v>
      </c>
      <c r="X116" s="15">
        <v>0</v>
      </c>
      <c r="Y116" s="16">
        <v>0</v>
      </c>
      <c r="Z116" s="17">
        <v>0</v>
      </c>
      <c r="AA116" s="18">
        <v>0</v>
      </c>
      <c r="AB116" s="19">
        <v>95.404652845685931</v>
      </c>
      <c r="AC116" s="11">
        <v>10217.080218044748</v>
      </c>
      <c r="AD116" s="12">
        <v>64.939069182487799</v>
      </c>
      <c r="AE116" s="14">
        <v>95.404652845685931</v>
      </c>
      <c r="AF116" s="20"/>
      <c r="AG116" s="23">
        <v>0</v>
      </c>
      <c r="AH116" s="20"/>
      <c r="AI116" s="11">
        <v>30885.058965613705</v>
      </c>
      <c r="AJ116" s="12">
        <v>92.705798167755432</v>
      </c>
      <c r="AK116" s="12">
        <v>0</v>
      </c>
      <c r="AL116" s="21">
        <v>0</v>
      </c>
      <c r="AM116" s="22">
        <v>30885.058965613705</v>
      </c>
      <c r="AO116" s="23">
        <v>100.4530615</v>
      </c>
      <c r="AQ116" s="23">
        <v>19666.743055555555</v>
      </c>
      <c r="AR116"/>
      <c r="AS116" s="349"/>
      <c r="AT116" s="106">
        <v>-76273.350000000006</v>
      </c>
      <c r="AU116" s="106">
        <v>-30926.613172000001</v>
      </c>
      <c r="AV116" s="106">
        <v>-643.950872</v>
      </c>
      <c r="AW116" s="106">
        <v>-5879.17</v>
      </c>
      <c r="AX116" s="107">
        <v>-32060.262702</v>
      </c>
    </row>
    <row r="117" spans="1:55">
      <c r="A117" s="5">
        <v>533</v>
      </c>
      <c r="B117" s="6">
        <v>4225</v>
      </c>
      <c r="C117" s="7"/>
      <c r="D117" s="8" t="s">
        <v>239</v>
      </c>
      <c r="E117" s="4">
        <v>3160.6666666666665</v>
      </c>
      <c r="F117" s="4">
        <v>5681138.666666667</v>
      </c>
      <c r="G117" s="1">
        <v>1.6666666666666667</v>
      </c>
      <c r="H117" s="4">
        <v>3407688.9276035619</v>
      </c>
      <c r="I117" s="4">
        <v>555112</v>
      </c>
      <c r="J117" s="9">
        <v>0</v>
      </c>
      <c r="K117" s="3">
        <v>1.65</v>
      </c>
      <c r="L117" s="4">
        <v>5622686.7305458775</v>
      </c>
      <c r="M117" s="4">
        <v>668291.27083333337</v>
      </c>
      <c r="N117" s="4">
        <v>6290978.0013792105</v>
      </c>
      <c r="O117" s="10">
        <v>1990.3959084726464</v>
      </c>
      <c r="P117" s="10">
        <v>2406.1713923879652</v>
      </c>
      <c r="Q117" s="10">
        <v>82.720454360373338</v>
      </c>
      <c r="R117" s="11">
        <v>486227.25374648976</v>
      </c>
      <c r="S117" s="12">
        <v>153.83692904866794</v>
      </c>
      <c r="T117" s="13">
        <v>89.113886247035197</v>
      </c>
      <c r="U117" s="11">
        <v>0</v>
      </c>
      <c r="V117" s="12">
        <v>0</v>
      </c>
      <c r="W117" s="14">
        <v>89.113886247035197</v>
      </c>
      <c r="X117" s="15">
        <v>0</v>
      </c>
      <c r="Y117" s="16">
        <v>0</v>
      </c>
      <c r="Z117" s="17">
        <v>0</v>
      </c>
      <c r="AA117" s="18">
        <v>0</v>
      </c>
      <c r="AB117" s="19">
        <v>89.113886247035197</v>
      </c>
      <c r="AC117" s="11">
        <v>486227.25374648976</v>
      </c>
      <c r="AD117" s="12">
        <v>153.83692904866794</v>
      </c>
      <c r="AE117" s="14">
        <v>89.113886247035197</v>
      </c>
      <c r="AF117" s="20"/>
      <c r="AG117" s="23">
        <v>0</v>
      </c>
      <c r="AH117" s="20"/>
      <c r="AI117" s="11">
        <v>0</v>
      </c>
      <c r="AJ117" s="12">
        <v>82.720454360373338</v>
      </c>
      <c r="AK117" s="12">
        <v>0</v>
      </c>
      <c r="AL117" s="21">
        <v>0</v>
      </c>
      <c r="AM117" s="22">
        <v>0</v>
      </c>
      <c r="AO117" s="23">
        <v>23476.3757525</v>
      </c>
      <c r="AQ117" s="23">
        <v>340768.89276035619</v>
      </c>
      <c r="AR117"/>
      <c r="AS117" s="349"/>
      <c r="AT117" s="106">
        <v>-1566575.7</v>
      </c>
      <c r="AU117" s="106">
        <v>-635200.50299800001</v>
      </c>
      <c r="AV117" s="106">
        <v>-13226.081861999999</v>
      </c>
      <c r="AW117" s="106">
        <v>-228214.67</v>
      </c>
      <c r="AX117" s="107">
        <v>-658484.48652599996</v>
      </c>
    </row>
    <row r="118" spans="1:55">
      <c r="A118" s="5">
        <v>535</v>
      </c>
      <c r="B118" s="6">
        <v>2205</v>
      </c>
      <c r="C118" s="7"/>
      <c r="D118" s="8" t="s">
        <v>125</v>
      </c>
      <c r="E118" s="4">
        <v>91.666666666666671</v>
      </c>
      <c r="F118" s="4">
        <v>102555</v>
      </c>
      <c r="G118" s="1">
        <v>0.89</v>
      </c>
      <c r="H118" s="4">
        <v>115230.33707865169</v>
      </c>
      <c r="I118" s="4">
        <v>31059.666666666668</v>
      </c>
      <c r="J118" s="9">
        <v>0</v>
      </c>
      <c r="K118" s="3">
        <v>1.65</v>
      </c>
      <c r="L118" s="4">
        <v>190130.05617977527</v>
      </c>
      <c r="M118" s="4">
        <v>28968.912500000002</v>
      </c>
      <c r="N118" s="4">
        <v>219098.96867977528</v>
      </c>
      <c r="O118" s="10">
        <v>2390.1705674157301</v>
      </c>
      <c r="P118" s="10">
        <v>2406.1713923879652</v>
      </c>
      <c r="Q118" s="10">
        <v>99.335008926510625</v>
      </c>
      <c r="R118" s="11">
        <v>542.6946469749696</v>
      </c>
      <c r="S118" s="12">
        <v>5.9203052397269404</v>
      </c>
      <c r="T118" s="13">
        <v>99.581055623701687</v>
      </c>
      <c r="U118" s="11">
        <v>0</v>
      </c>
      <c r="V118" s="12">
        <v>0</v>
      </c>
      <c r="W118" s="14">
        <v>99.581055623701687</v>
      </c>
      <c r="X118" s="15">
        <v>0</v>
      </c>
      <c r="Y118" s="16">
        <v>0</v>
      </c>
      <c r="Z118" s="17">
        <v>0</v>
      </c>
      <c r="AA118" s="18">
        <v>0</v>
      </c>
      <c r="AB118" s="19">
        <v>99.581055623701687</v>
      </c>
      <c r="AC118" s="11">
        <v>542.6946469749696</v>
      </c>
      <c r="AD118" s="12">
        <v>5.9203052397269404</v>
      </c>
      <c r="AE118" s="14">
        <v>99.581055623701687</v>
      </c>
      <c r="AF118" s="20"/>
      <c r="AG118" s="23">
        <v>0</v>
      </c>
      <c r="AH118" s="20"/>
      <c r="AI118" s="11">
        <v>37591.646693694696</v>
      </c>
      <c r="AJ118" s="12">
        <v>99.335008926510625</v>
      </c>
      <c r="AK118" s="12">
        <v>0</v>
      </c>
      <c r="AL118" s="21">
        <v>0</v>
      </c>
      <c r="AM118" s="22">
        <v>37591.646693694696</v>
      </c>
      <c r="AO118" s="23">
        <v>308.55428999999998</v>
      </c>
      <c r="AQ118" s="23">
        <v>11523.033707865166</v>
      </c>
      <c r="AR118"/>
      <c r="AS118" s="349"/>
      <c r="AT118" s="44">
        <v>-43089.5</v>
      </c>
      <c r="AU118" s="44">
        <v>-17471.52822</v>
      </c>
      <c r="AV118" s="44">
        <v>-363.79042700000002</v>
      </c>
      <c r="AW118" s="44">
        <v>-3321.35</v>
      </c>
      <c r="AX118" s="316">
        <v>-18111.966591</v>
      </c>
    </row>
    <row r="119" spans="1:55">
      <c r="A119" s="5">
        <v>536</v>
      </c>
      <c r="B119" s="6">
        <v>2206</v>
      </c>
      <c r="C119" s="7">
        <v>351</v>
      </c>
      <c r="D119" s="28" t="s">
        <v>126</v>
      </c>
      <c r="E119" s="4">
        <v>193.33333333333334</v>
      </c>
      <c r="F119" s="4">
        <v>413898</v>
      </c>
      <c r="G119" s="1">
        <v>1.5999999999999999</v>
      </c>
      <c r="H119" s="4">
        <v>257966.77073150864</v>
      </c>
      <c r="I119" s="4">
        <v>27313.333333333332</v>
      </c>
      <c r="J119" s="9">
        <v>0</v>
      </c>
      <c r="K119" s="3">
        <v>1.65</v>
      </c>
      <c r="L119" s="4">
        <v>425645.17170698923</v>
      </c>
      <c r="M119" s="4">
        <v>33879.80000000001</v>
      </c>
      <c r="N119" s="4">
        <v>459524.97170698922</v>
      </c>
      <c r="O119" s="10">
        <v>2376.8533019327028</v>
      </c>
      <c r="P119" s="10">
        <v>2406.1713923879652</v>
      </c>
      <c r="Q119" s="10">
        <v>98.781546046636109</v>
      </c>
      <c r="R119" s="11">
        <v>2097.2207372330859</v>
      </c>
      <c r="S119" s="12">
        <v>10.847693468446995</v>
      </c>
      <c r="T119" s="13">
        <v>99.232374009380734</v>
      </c>
      <c r="U119" s="11">
        <v>0</v>
      </c>
      <c r="V119" s="12">
        <v>0</v>
      </c>
      <c r="W119" s="14">
        <v>99.232374009380734</v>
      </c>
      <c r="X119" s="15">
        <v>0</v>
      </c>
      <c r="Y119" s="16">
        <v>0</v>
      </c>
      <c r="Z119" s="17">
        <v>0</v>
      </c>
      <c r="AA119" s="18">
        <v>0</v>
      </c>
      <c r="AB119" s="19">
        <v>99.232374009380734</v>
      </c>
      <c r="AC119" s="11">
        <v>2097.2207372330859</v>
      </c>
      <c r="AD119" s="12">
        <v>10.847693468446995</v>
      </c>
      <c r="AE119" s="14">
        <v>99.232374009380734</v>
      </c>
      <c r="AF119" s="20"/>
      <c r="AG119" s="23">
        <v>0</v>
      </c>
      <c r="AH119" s="20"/>
      <c r="AI119" s="11">
        <v>26152.854656072297</v>
      </c>
      <c r="AJ119" s="12">
        <v>98.781546046636109</v>
      </c>
      <c r="AK119" s="12">
        <v>0</v>
      </c>
      <c r="AL119" s="21">
        <v>0</v>
      </c>
      <c r="AM119" s="22">
        <v>26152.854656072297</v>
      </c>
      <c r="AO119" s="23">
        <v>514.09609350000005</v>
      </c>
      <c r="AQ119" s="23">
        <v>25796.677073150862</v>
      </c>
      <c r="AR119"/>
      <c r="AS119" s="349"/>
      <c r="AT119" s="44">
        <v>-94598.8</v>
      </c>
      <c r="AU119" s="44">
        <v>-38357.033218999997</v>
      </c>
      <c r="AV119" s="44">
        <v>-798.66634099999999</v>
      </c>
      <c r="AW119" s="44">
        <v>-7291.7</v>
      </c>
      <c r="AX119" s="316">
        <v>-39763.053091000002</v>
      </c>
    </row>
    <row r="120" spans="1:55">
      <c r="A120" s="187">
        <v>538</v>
      </c>
      <c r="B120" s="188">
        <v>2208</v>
      </c>
      <c r="C120" s="189">
        <v>351</v>
      </c>
      <c r="D120" s="190" t="s">
        <v>408</v>
      </c>
      <c r="E120" s="191">
        <v>4826.333333333333</v>
      </c>
      <c r="F120" s="191">
        <v>9461622.666666666</v>
      </c>
      <c r="G120" s="192">
        <v>1.6393488119095003</v>
      </c>
      <c r="H120" s="191">
        <v>5771653.6195077756</v>
      </c>
      <c r="I120" s="191">
        <v>800591.66666666663</v>
      </c>
      <c r="J120" s="193">
        <v>0</v>
      </c>
      <c r="K120" s="194">
        <v>1.65</v>
      </c>
      <c r="L120" s="191">
        <v>9523228.472187832</v>
      </c>
      <c r="M120" s="191">
        <v>944448.36250000016</v>
      </c>
      <c r="N120" s="191">
        <v>10467676.834687833</v>
      </c>
      <c r="O120" s="195">
        <v>2168.8673599049312</v>
      </c>
      <c r="P120" s="195">
        <v>2406.1713923879652</v>
      </c>
      <c r="Q120" s="195">
        <v>90.137692051623745</v>
      </c>
      <c r="R120" s="196">
        <v>423764.09397969453</v>
      </c>
      <c r="S120" s="197">
        <v>87.802492018722546</v>
      </c>
      <c r="T120" s="198">
        <v>93.786745992522967</v>
      </c>
      <c r="U120" s="196">
        <v>0</v>
      </c>
      <c r="V120" s="197">
        <v>0</v>
      </c>
      <c r="W120" s="199">
        <v>93.786745992522967</v>
      </c>
      <c r="X120" s="200">
        <v>0</v>
      </c>
      <c r="Y120" s="201">
        <v>0</v>
      </c>
      <c r="Z120" s="202">
        <v>0</v>
      </c>
      <c r="AA120" s="203">
        <v>0</v>
      </c>
      <c r="AB120" s="204">
        <v>93.786745992522967</v>
      </c>
      <c r="AC120" s="196">
        <v>423764.09397969453</v>
      </c>
      <c r="AD120" s="197">
        <v>87.802492018722546</v>
      </c>
      <c r="AE120" s="199">
        <v>93.786745992522967</v>
      </c>
      <c r="AF120" s="205"/>
      <c r="AG120" s="209">
        <v>0</v>
      </c>
      <c r="AH120" s="205"/>
      <c r="AI120" s="196">
        <v>9644.8674532112964</v>
      </c>
      <c r="AJ120" s="197">
        <v>90.137692051623745</v>
      </c>
      <c r="AK120" s="197">
        <v>0</v>
      </c>
      <c r="AL120" s="206">
        <v>0</v>
      </c>
      <c r="AM120" s="207">
        <v>9644.8674532112964</v>
      </c>
      <c r="AN120" s="208"/>
      <c r="AO120" s="209">
        <v>23066.519421000001</v>
      </c>
      <c r="AP120" s="208"/>
      <c r="AQ120" s="209">
        <v>577165.36195077759</v>
      </c>
      <c r="AR120" s="208"/>
      <c r="AS120" s="349"/>
      <c r="AT120" s="312">
        <v>-2410535.5499999998</v>
      </c>
      <c r="AU120" s="312">
        <v>-977401.46952000004</v>
      </c>
      <c r="AV120" s="312">
        <v>-20351.356441</v>
      </c>
      <c r="AW120" s="312">
        <v>-411138.09</v>
      </c>
      <c r="AX120" s="322">
        <v>-1013229.211484</v>
      </c>
    </row>
    <row r="121" spans="1:55">
      <c r="A121" s="234">
        <v>540</v>
      </c>
      <c r="B121" s="235">
        <v>2210</v>
      </c>
      <c r="C121" s="236">
        <v>351</v>
      </c>
      <c r="D121" s="325" t="s">
        <v>409</v>
      </c>
      <c r="E121" s="237">
        <v>5395.333333333333</v>
      </c>
      <c r="F121" s="237">
        <v>10115409.666666666</v>
      </c>
      <c r="G121" s="238">
        <v>1.3506584262040233</v>
      </c>
      <c r="H121" s="237">
        <v>7482587.6104841484</v>
      </c>
      <c r="I121" s="237">
        <v>987339.66666666663</v>
      </c>
      <c r="J121" s="239">
        <v>0</v>
      </c>
      <c r="K121" s="240">
        <v>1.65</v>
      </c>
      <c r="L121" s="237">
        <v>12346269.557298845</v>
      </c>
      <c r="M121" s="237">
        <v>1148864.2791666666</v>
      </c>
      <c r="N121" s="237">
        <v>13495133.836465511</v>
      </c>
      <c r="O121" s="241">
        <v>2501.2604417024922</v>
      </c>
      <c r="P121" s="241">
        <v>2406.1713923879652</v>
      </c>
      <c r="Q121" s="241">
        <v>103.95188179924945</v>
      </c>
      <c r="R121" s="242">
        <v>-189823.73343860861</v>
      </c>
      <c r="S121" s="243">
        <v>-35.182948246375005</v>
      </c>
      <c r="T121" s="244">
        <v>102.48968553352714</v>
      </c>
      <c r="U121" s="242">
        <v>0</v>
      </c>
      <c r="V121" s="243">
        <v>0</v>
      </c>
      <c r="W121" s="245">
        <v>102.48968553352714</v>
      </c>
      <c r="X121" s="246">
        <v>0</v>
      </c>
      <c r="Y121" s="247">
        <v>0</v>
      </c>
      <c r="Z121" s="248">
        <v>0</v>
      </c>
      <c r="AA121" s="249">
        <v>0</v>
      </c>
      <c r="AB121" s="250">
        <v>102.48968553352714</v>
      </c>
      <c r="AC121" s="242">
        <v>-189823.73343860861</v>
      </c>
      <c r="AD121" s="243">
        <v>-35.182948246375005</v>
      </c>
      <c r="AE121" s="245">
        <v>102.48968553352714</v>
      </c>
      <c r="AF121" s="251"/>
      <c r="AG121" s="255">
        <v>0</v>
      </c>
      <c r="AH121" s="251"/>
      <c r="AI121" s="242">
        <v>0</v>
      </c>
      <c r="AJ121" s="243">
        <v>103.95188179924945</v>
      </c>
      <c r="AK121" s="243">
        <v>0</v>
      </c>
      <c r="AL121" s="252">
        <v>0</v>
      </c>
      <c r="AM121" s="253">
        <v>0</v>
      </c>
      <c r="AN121" s="254"/>
      <c r="AO121" s="255">
        <v>35691.3326935</v>
      </c>
      <c r="AP121" s="254"/>
      <c r="AQ121" s="255">
        <v>748258.76104841486</v>
      </c>
      <c r="AR121" s="254"/>
      <c r="AS121" s="349"/>
      <c r="AT121" s="313">
        <v>-2691360.2</v>
      </c>
      <c r="AU121" s="313">
        <v>-1091267.636197</v>
      </c>
      <c r="AV121" s="313">
        <v>-22722.266468000002</v>
      </c>
      <c r="AW121" s="313">
        <v>-315445.51</v>
      </c>
      <c r="AX121" s="323">
        <v>-1131269.2696120001</v>
      </c>
    </row>
    <row r="122" spans="1:55">
      <c r="A122" s="5">
        <v>541</v>
      </c>
      <c r="B122" s="6">
        <v>2211</v>
      </c>
      <c r="C122" s="7"/>
      <c r="D122" s="8" t="s">
        <v>127</v>
      </c>
      <c r="E122" s="4">
        <v>409</v>
      </c>
      <c r="F122" s="4">
        <v>717556.33333333337</v>
      </c>
      <c r="G122" s="1">
        <v>1.5</v>
      </c>
      <c r="H122" s="4">
        <v>478370.88888888893</v>
      </c>
      <c r="I122" s="4">
        <v>59161.333333333336</v>
      </c>
      <c r="J122" s="9">
        <v>0</v>
      </c>
      <c r="K122" s="3">
        <v>1.65</v>
      </c>
      <c r="L122" s="4">
        <v>789311.96666666667</v>
      </c>
      <c r="M122" s="4">
        <v>73024.866666666683</v>
      </c>
      <c r="N122" s="4">
        <v>862336.83333333337</v>
      </c>
      <c r="O122" s="10">
        <v>2108.4030154849229</v>
      </c>
      <c r="P122" s="10">
        <v>2406.1713923879652</v>
      </c>
      <c r="Q122" s="10">
        <v>87.624806036467461</v>
      </c>
      <c r="R122" s="11">
        <v>45061.288476737383</v>
      </c>
      <c r="S122" s="12">
        <v>110.17429945412563</v>
      </c>
      <c r="T122" s="13">
        <v>92.203627802974495</v>
      </c>
      <c r="U122" s="11">
        <v>0</v>
      </c>
      <c r="V122" s="12">
        <v>0</v>
      </c>
      <c r="W122" s="14">
        <v>92.203627802974495</v>
      </c>
      <c r="X122" s="15">
        <v>0</v>
      </c>
      <c r="Y122" s="16">
        <v>0</v>
      </c>
      <c r="Z122" s="17">
        <v>0</v>
      </c>
      <c r="AA122" s="18">
        <v>0</v>
      </c>
      <c r="AB122" s="19">
        <v>92.203627802974495</v>
      </c>
      <c r="AC122" s="11">
        <v>45061.288476737383</v>
      </c>
      <c r="AD122" s="12">
        <v>110.17429945412563</v>
      </c>
      <c r="AE122" s="14">
        <v>92.203627802974495</v>
      </c>
      <c r="AF122" s="20"/>
      <c r="AG122" s="23">
        <v>0</v>
      </c>
      <c r="AH122" s="20"/>
      <c r="AI122" s="11">
        <v>56919.968319580192</v>
      </c>
      <c r="AJ122" s="12">
        <v>87.624806036467461</v>
      </c>
      <c r="AK122" s="12">
        <v>0</v>
      </c>
      <c r="AL122" s="21">
        <v>0</v>
      </c>
      <c r="AM122" s="22">
        <v>56919.968319580192</v>
      </c>
      <c r="AO122" s="23">
        <v>2410.1356125000002</v>
      </c>
      <c r="AQ122" s="23">
        <v>47837.088888888888</v>
      </c>
      <c r="AR122"/>
      <c r="AS122" s="349"/>
      <c r="AT122" s="106">
        <v>-201579.6</v>
      </c>
      <c r="AU122" s="106">
        <v>-81734.620525000006</v>
      </c>
      <c r="AV122" s="106">
        <v>-1701.8701610000001</v>
      </c>
      <c r="AW122" s="106">
        <v>-25867.74</v>
      </c>
      <c r="AX122" s="107">
        <v>-84730.694283000004</v>
      </c>
    </row>
    <row r="123" spans="1:55">
      <c r="A123" s="5">
        <v>543</v>
      </c>
      <c r="B123" s="6">
        <v>2213</v>
      </c>
      <c r="C123" s="7">
        <v>351</v>
      </c>
      <c r="D123" s="8" t="s">
        <v>128</v>
      </c>
      <c r="E123" s="4">
        <v>586.66666666666663</v>
      </c>
      <c r="F123" s="4">
        <v>1156294</v>
      </c>
      <c r="G123" s="1">
        <v>1.3333333333333333</v>
      </c>
      <c r="H123" s="4">
        <v>868839.59706959699</v>
      </c>
      <c r="I123" s="4">
        <v>94974.333333333328</v>
      </c>
      <c r="J123" s="9">
        <v>0</v>
      </c>
      <c r="K123" s="3">
        <v>1.65</v>
      </c>
      <c r="L123" s="4">
        <v>1433585.335164835</v>
      </c>
      <c r="M123" s="4">
        <v>117203.02500000001</v>
      </c>
      <c r="N123" s="4">
        <v>1550788.3601648349</v>
      </c>
      <c r="O123" s="10">
        <v>2643.3892502809686</v>
      </c>
      <c r="P123" s="10">
        <v>2406.1713923879652</v>
      </c>
      <c r="Q123" s="10">
        <v>109.85872654971517</v>
      </c>
      <c r="R123" s="11">
        <v>-51492.089686641295</v>
      </c>
      <c r="S123" s="12">
        <v>-87.770607420411309</v>
      </c>
      <c r="T123" s="13">
        <v>106.21099772632056</v>
      </c>
      <c r="U123" s="11">
        <v>0</v>
      </c>
      <c r="V123" s="12">
        <v>0</v>
      </c>
      <c r="W123" s="14">
        <v>106.21099772632056</v>
      </c>
      <c r="X123" s="15">
        <v>0</v>
      </c>
      <c r="Y123" s="16">
        <v>0</v>
      </c>
      <c r="Z123" s="17">
        <v>0</v>
      </c>
      <c r="AA123" s="18">
        <v>0</v>
      </c>
      <c r="AB123" s="19">
        <v>106.21099772632056</v>
      </c>
      <c r="AC123" s="11">
        <v>-51492.089686641295</v>
      </c>
      <c r="AD123" s="12">
        <v>-87.770607420411309</v>
      </c>
      <c r="AE123" s="14">
        <v>106.21099772632056</v>
      </c>
      <c r="AF123" s="20"/>
      <c r="AG123" s="23">
        <v>0</v>
      </c>
      <c r="AH123" s="20"/>
      <c r="AI123" s="11">
        <v>22175.263211529535</v>
      </c>
      <c r="AJ123" s="12">
        <v>109.85872654971517</v>
      </c>
      <c r="AK123" s="12">
        <v>0</v>
      </c>
      <c r="AL123" s="21">
        <v>0</v>
      </c>
      <c r="AM123" s="22">
        <v>22175.263211529535</v>
      </c>
      <c r="AO123" s="23">
        <v>2140.4646065000002</v>
      </c>
      <c r="AQ123" s="23">
        <v>86883.959706959708</v>
      </c>
      <c r="AR123"/>
      <c r="AS123" s="349"/>
      <c r="AT123" s="104">
        <v>-289244.45</v>
      </c>
      <c r="AU123" s="104">
        <v>-117280.14345600001</v>
      </c>
      <c r="AV123" s="104">
        <v>-2441.9955129999998</v>
      </c>
      <c r="AW123" s="104">
        <v>-37320.400000000001</v>
      </c>
      <c r="AX123" s="104">
        <v>-121579.17803700001</v>
      </c>
    </row>
    <row r="124" spans="1:55">
      <c r="A124" s="5">
        <v>544</v>
      </c>
      <c r="B124" s="6">
        <v>2214</v>
      </c>
      <c r="C124" s="7">
        <v>351</v>
      </c>
      <c r="D124" s="8" t="s">
        <v>129</v>
      </c>
      <c r="E124" s="4">
        <v>3656.6666666666665</v>
      </c>
      <c r="F124" s="4">
        <v>6464399.666666667</v>
      </c>
      <c r="G124" s="1">
        <v>1.32</v>
      </c>
      <c r="H124" s="4">
        <v>4897272.4747474743</v>
      </c>
      <c r="I124" s="4">
        <v>1732154</v>
      </c>
      <c r="J124" s="9">
        <v>0</v>
      </c>
      <c r="K124" s="3">
        <v>1.65</v>
      </c>
      <c r="L124" s="4">
        <v>8080499.583333333</v>
      </c>
      <c r="M124" s="4">
        <v>1332754.3583333334</v>
      </c>
      <c r="N124" s="4">
        <v>9413253.9416666664</v>
      </c>
      <c r="O124" s="10">
        <v>2574.271816317229</v>
      </c>
      <c r="P124" s="10">
        <v>2406.1713923879652</v>
      </c>
      <c r="Q124" s="10">
        <v>106.98621987033248</v>
      </c>
      <c r="R124" s="11">
        <v>-227434.27022882941</v>
      </c>
      <c r="S124" s="12">
        <v>-62.197156853827551</v>
      </c>
      <c r="T124" s="13">
        <v>104.40131851830947</v>
      </c>
      <c r="U124" s="11">
        <v>0</v>
      </c>
      <c r="V124" s="12">
        <v>0</v>
      </c>
      <c r="W124" s="14">
        <v>104.40131851830947</v>
      </c>
      <c r="X124" s="15">
        <v>0</v>
      </c>
      <c r="Y124" s="16">
        <v>0</v>
      </c>
      <c r="Z124" s="17">
        <v>0</v>
      </c>
      <c r="AA124" s="18">
        <v>0</v>
      </c>
      <c r="AB124" s="19">
        <v>104.40131851830947</v>
      </c>
      <c r="AC124" s="11">
        <v>-227434.27022882941</v>
      </c>
      <c r="AD124" s="12">
        <v>-62.197156853827551</v>
      </c>
      <c r="AE124" s="14">
        <v>104.40131851830947</v>
      </c>
      <c r="AF124" s="20"/>
      <c r="AG124" s="23">
        <v>0</v>
      </c>
      <c r="AH124" s="20"/>
      <c r="AI124" s="11">
        <v>0</v>
      </c>
      <c r="AJ124" s="12">
        <v>106.98621987033248</v>
      </c>
      <c r="AK124" s="12">
        <v>0</v>
      </c>
      <c r="AL124" s="21">
        <v>0</v>
      </c>
      <c r="AM124" s="22">
        <v>0</v>
      </c>
      <c r="AO124" s="23">
        <v>53894.718635999998</v>
      </c>
      <c r="AQ124" s="23">
        <v>489727.24747474748</v>
      </c>
      <c r="AR124"/>
      <c r="AS124" s="349"/>
      <c r="AT124" s="106">
        <v>-1839971.15</v>
      </c>
      <c r="AU124" s="106">
        <v>-746054.33722300001</v>
      </c>
      <c r="AV124" s="106">
        <v>-15534.269402</v>
      </c>
      <c r="AW124" s="106">
        <v>-315681.34000000003</v>
      </c>
      <c r="AX124" s="107">
        <v>-773401.79179399996</v>
      </c>
    </row>
    <row r="125" spans="1:55" s="29" customFormat="1">
      <c r="A125" s="5">
        <v>546</v>
      </c>
      <c r="B125" s="6">
        <v>2216</v>
      </c>
      <c r="C125" s="7">
        <v>351</v>
      </c>
      <c r="D125" s="8" t="s">
        <v>130</v>
      </c>
      <c r="E125" s="4">
        <v>9721</v>
      </c>
      <c r="F125" s="4">
        <v>19940884.333333332</v>
      </c>
      <c r="G125" s="1">
        <v>1.5466666666666669</v>
      </c>
      <c r="H125" s="4">
        <v>12897184.536662169</v>
      </c>
      <c r="I125" s="4">
        <v>1775224.6666666667</v>
      </c>
      <c r="J125" s="9">
        <v>0</v>
      </c>
      <c r="K125" s="3">
        <v>1.65</v>
      </c>
      <c r="L125" s="4">
        <v>21280354.485492576</v>
      </c>
      <c r="M125" s="4">
        <v>2173269.1916666669</v>
      </c>
      <c r="N125" s="4">
        <v>23453623.677159242</v>
      </c>
      <c r="O125" s="10">
        <v>2412.6760289228723</v>
      </c>
      <c r="P125" s="10">
        <v>2406.1713923879652</v>
      </c>
      <c r="Q125" s="10">
        <v>100.27033138850727</v>
      </c>
      <c r="R125" s="11">
        <v>-23395.681549658078</v>
      </c>
      <c r="S125" s="12">
        <v>-2.4067155179156545</v>
      </c>
      <c r="T125" s="13">
        <v>100.17030877475959</v>
      </c>
      <c r="U125" s="11">
        <v>0</v>
      </c>
      <c r="V125" s="12">
        <v>0</v>
      </c>
      <c r="W125" s="14">
        <v>100.17030877475959</v>
      </c>
      <c r="X125" s="15">
        <v>0</v>
      </c>
      <c r="Y125" s="16">
        <v>0</v>
      </c>
      <c r="Z125" s="17">
        <v>0</v>
      </c>
      <c r="AA125" s="18">
        <v>0</v>
      </c>
      <c r="AB125" s="19">
        <v>100.17030877475959</v>
      </c>
      <c r="AC125" s="11">
        <v>-23395.681549658078</v>
      </c>
      <c r="AD125" s="12">
        <v>-2.4067155179156545</v>
      </c>
      <c r="AE125" s="14">
        <v>100.17030877475959</v>
      </c>
      <c r="AF125" s="20"/>
      <c r="AG125" s="23">
        <v>0</v>
      </c>
      <c r="AH125" s="20"/>
      <c r="AI125" s="11">
        <v>0</v>
      </c>
      <c r="AJ125" s="12">
        <v>100.27033138850727</v>
      </c>
      <c r="AK125" s="12">
        <v>0</v>
      </c>
      <c r="AL125" s="21">
        <v>0</v>
      </c>
      <c r="AM125" s="22">
        <v>0</v>
      </c>
      <c r="AN125"/>
      <c r="AO125" s="23">
        <v>118071.199334</v>
      </c>
      <c r="AP125"/>
      <c r="AQ125" s="23">
        <v>1289718.4536662169</v>
      </c>
      <c r="AR125"/>
      <c r="AS125" s="349"/>
      <c r="AT125" s="106">
        <v>-4828995.5999999996</v>
      </c>
      <c r="AU125" s="106">
        <v>-1958016.093655</v>
      </c>
      <c r="AV125" s="106">
        <v>-40769.616868999998</v>
      </c>
      <c r="AW125" s="106">
        <v>-982750.51</v>
      </c>
      <c r="AX125" s="107">
        <v>-2029789.3593520001</v>
      </c>
      <c r="AY125"/>
      <c r="AZ125"/>
      <c r="BA125"/>
      <c r="BB125"/>
      <c r="BC125"/>
    </row>
    <row r="126" spans="1:55">
      <c r="A126" s="5">
        <v>551</v>
      </c>
      <c r="B126" s="6">
        <v>2221</v>
      </c>
      <c r="C126" s="7">
        <v>351</v>
      </c>
      <c r="D126" s="8" t="s">
        <v>131</v>
      </c>
      <c r="E126" s="4">
        <v>5828</v>
      </c>
      <c r="F126" s="4">
        <v>10895810.666666666</v>
      </c>
      <c r="G126" s="1">
        <v>1.45</v>
      </c>
      <c r="H126" s="4">
        <v>7514352.1839080453</v>
      </c>
      <c r="I126" s="4">
        <v>1301519</v>
      </c>
      <c r="J126" s="9">
        <v>0</v>
      </c>
      <c r="K126" s="3">
        <v>1.65</v>
      </c>
      <c r="L126" s="4">
        <v>12398681.103448274</v>
      </c>
      <c r="M126" s="4">
        <v>1322831.0166666666</v>
      </c>
      <c r="N126" s="4">
        <v>13721512.120114941</v>
      </c>
      <c r="O126" s="10">
        <v>2354.4118256889055</v>
      </c>
      <c r="P126" s="10">
        <v>2406.1713923879652</v>
      </c>
      <c r="Q126" s="10">
        <v>97.84888279933827</v>
      </c>
      <c r="R126" s="11">
        <v>111612.25924718365</v>
      </c>
      <c r="S126" s="12">
        <v>19.151039678651966</v>
      </c>
      <c r="T126" s="13">
        <v>98.644796163583109</v>
      </c>
      <c r="U126" s="11">
        <v>0</v>
      </c>
      <c r="V126" s="12">
        <v>0</v>
      </c>
      <c r="W126" s="14">
        <v>98.644796163583109</v>
      </c>
      <c r="X126" s="15">
        <v>0</v>
      </c>
      <c r="Y126" s="16">
        <v>0</v>
      </c>
      <c r="Z126" s="17">
        <v>0</v>
      </c>
      <c r="AA126" s="18">
        <v>0</v>
      </c>
      <c r="AB126" s="19">
        <v>98.644796163583109</v>
      </c>
      <c r="AC126" s="11">
        <v>111612.25924718365</v>
      </c>
      <c r="AD126" s="12">
        <v>19.151039678651966</v>
      </c>
      <c r="AE126" s="14">
        <v>98.644796163583109</v>
      </c>
      <c r="AF126" s="20"/>
      <c r="AG126" s="23">
        <v>0</v>
      </c>
      <c r="AH126" s="20"/>
      <c r="AI126" s="11">
        <v>0</v>
      </c>
      <c r="AJ126" s="12">
        <v>97.84888279933827</v>
      </c>
      <c r="AK126" s="12">
        <v>0</v>
      </c>
      <c r="AL126" s="21">
        <v>0</v>
      </c>
      <c r="AM126" s="22">
        <v>0</v>
      </c>
      <c r="AO126" s="23">
        <v>85120.513912499999</v>
      </c>
      <c r="AQ126" s="23">
        <v>751435.21839080472</v>
      </c>
      <c r="AR126"/>
      <c r="AS126" s="349"/>
      <c r="AT126" s="106">
        <v>-2967727.35</v>
      </c>
      <c r="AU126" s="106">
        <v>-1203326.403403</v>
      </c>
      <c r="AV126" s="106">
        <v>-25055.543002999999</v>
      </c>
      <c r="AW126" s="106">
        <v>-524439.68000000005</v>
      </c>
      <c r="AX126" s="107">
        <v>-1247435.6760239999</v>
      </c>
    </row>
    <row r="127" spans="1:55">
      <c r="A127" s="5">
        <v>552</v>
      </c>
      <c r="B127" s="6">
        <v>4226</v>
      </c>
      <c r="C127" s="7"/>
      <c r="D127" s="8" t="s">
        <v>240</v>
      </c>
      <c r="E127" s="4">
        <v>4137</v>
      </c>
      <c r="F127" s="4">
        <v>6973608</v>
      </c>
      <c r="G127" s="1">
        <v>1.5766666666666669</v>
      </c>
      <c r="H127" s="4">
        <v>4423736.4495840939</v>
      </c>
      <c r="I127" s="4">
        <v>798704.33333333337</v>
      </c>
      <c r="J127" s="9">
        <v>0</v>
      </c>
      <c r="K127" s="3">
        <v>1.65</v>
      </c>
      <c r="L127" s="4">
        <v>7299165.141813755</v>
      </c>
      <c r="M127" s="4">
        <v>981811.17916666658</v>
      </c>
      <c r="N127" s="4">
        <v>8280976.3209804213</v>
      </c>
      <c r="O127" s="10">
        <v>2001.6863236597585</v>
      </c>
      <c r="P127" s="10">
        <v>2406.1713923879652</v>
      </c>
      <c r="Q127" s="10">
        <v>83.189681748864032</v>
      </c>
      <c r="R127" s="11">
        <v>619141.2498515785</v>
      </c>
      <c r="S127" s="12">
        <v>149.65947542943644</v>
      </c>
      <c r="T127" s="13">
        <v>89.409499501784325</v>
      </c>
      <c r="U127" s="11">
        <v>0</v>
      </c>
      <c r="V127" s="12">
        <v>0</v>
      </c>
      <c r="W127" s="14">
        <v>89.409499501784325</v>
      </c>
      <c r="X127" s="15">
        <v>0</v>
      </c>
      <c r="Y127" s="16">
        <v>0</v>
      </c>
      <c r="Z127" s="17">
        <v>0</v>
      </c>
      <c r="AA127" s="18">
        <v>0</v>
      </c>
      <c r="AB127" s="19">
        <v>89.409499501784325</v>
      </c>
      <c r="AC127" s="11">
        <v>619141.2498515785</v>
      </c>
      <c r="AD127" s="12">
        <v>149.65947542943644</v>
      </c>
      <c r="AE127" s="14">
        <v>89.409499501784325</v>
      </c>
      <c r="AF127" s="20"/>
      <c r="AG127" s="23">
        <v>0</v>
      </c>
      <c r="AH127" s="20"/>
      <c r="AI127" s="11">
        <v>0</v>
      </c>
      <c r="AJ127" s="12">
        <v>83.189681748864032</v>
      </c>
      <c r="AK127" s="12">
        <v>0</v>
      </c>
      <c r="AL127" s="21">
        <v>0</v>
      </c>
      <c r="AM127" s="22">
        <v>0</v>
      </c>
      <c r="AO127" s="23">
        <v>33276.884762000002</v>
      </c>
      <c r="AQ127" s="23">
        <v>442373.64495840931</v>
      </c>
      <c r="AR127"/>
      <c r="AS127" s="349"/>
      <c r="AT127" s="106">
        <v>-2058885.6</v>
      </c>
      <c r="AU127" s="106">
        <v>-834817.73346899997</v>
      </c>
      <c r="AV127" s="106">
        <v>-17382.492032999999</v>
      </c>
      <c r="AW127" s="106">
        <v>-252294.91</v>
      </c>
      <c r="AX127" s="107">
        <v>-865418.90941800002</v>
      </c>
    </row>
    <row r="128" spans="1:55">
      <c r="A128" s="5">
        <v>553</v>
      </c>
      <c r="B128" s="6">
        <v>2223</v>
      </c>
      <c r="C128" s="7"/>
      <c r="D128" s="8" t="s">
        <v>132</v>
      </c>
      <c r="E128" s="4">
        <v>97.666666666666671</v>
      </c>
      <c r="F128" s="4">
        <v>154887.33333333334</v>
      </c>
      <c r="G128" s="1">
        <v>1.2</v>
      </c>
      <c r="H128" s="4">
        <v>129072.7777777778</v>
      </c>
      <c r="I128" s="4">
        <v>13913.666666666666</v>
      </c>
      <c r="J128" s="9">
        <v>0</v>
      </c>
      <c r="K128" s="3">
        <v>1.65</v>
      </c>
      <c r="L128" s="4">
        <v>212970.08333333334</v>
      </c>
      <c r="M128" s="4">
        <v>16978.695833333331</v>
      </c>
      <c r="N128" s="4">
        <v>229948.77916666667</v>
      </c>
      <c r="O128" s="10">
        <v>2354.4243600682594</v>
      </c>
      <c r="P128" s="10">
        <v>2406.1713923879652</v>
      </c>
      <c r="Q128" s="10">
        <v>97.849403725627781</v>
      </c>
      <c r="R128" s="11">
        <v>1869.9652579264327</v>
      </c>
      <c r="S128" s="12">
        <v>19.146401958291118</v>
      </c>
      <c r="T128" s="13">
        <v>98.645124347145511</v>
      </c>
      <c r="U128" s="11">
        <v>0</v>
      </c>
      <c r="V128" s="12">
        <v>0</v>
      </c>
      <c r="W128" s="14">
        <v>98.645124347145511</v>
      </c>
      <c r="X128" s="15">
        <v>0</v>
      </c>
      <c r="Y128" s="16">
        <v>0</v>
      </c>
      <c r="Z128" s="17">
        <v>0</v>
      </c>
      <c r="AA128" s="18">
        <v>0</v>
      </c>
      <c r="AB128" s="19">
        <v>98.645124347145511</v>
      </c>
      <c r="AC128" s="11">
        <v>1869.9652579264327</v>
      </c>
      <c r="AD128" s="12">
        <v>19.146401958291118</v>
      </c>
      <c r="AE128" s="14">
        <v>98.645124347145511</v>
      </c>
      <c r="AF128" s="20"/>
      <c r="AG128" s="23">
        <v>0</v>
      </c>
      <c r="AH128" s="20"/>
      <c r="AI128" s="11">
        <v>29143.514028317597</v>
      </c>
      <c r="AJ128" s="12">
        <v>97.849403725627781</v>
      </c>
      <c r="AK128" s="12">
        <v>0</v>
      </c>
      <c r="AL128" s="21">
        <v>0</v>
      </c>
      <c r="AM128" s="22">
        <v>29143.514028317597</v>
      </c>
      <c r="AO128" s="23">
        <v>98.178294500000007</v>
      </c>
      <c r="AQ128" s="23">
        <v>12907.277777777779</v>
      </c>
      <c r="AR128"/>
      <c r="AS128" s="349"/>
      <c r="AT128" s="106">
        <v>-47547.05</v>
      </c>
      <c r="AU128" s="106">
        <v>-19278.927691000001</v>
      </c>
      <c r="AV128" s="106">
        <v>-401.42392000000001</v>
      </c>
      <c r="AW128" s="106">
        <v>-3664.94</v>
      </c>
      <c r="AX128" s="107">
        <v>-19985.618307000001</v>
      </c>
    </row>
    <row r="129" spans="1:50">
      <c r="A129" s="5">
        <v>554</v>
      </c>
      <c r="B129" s="6">
        <v>4227</v>
      </c>
      <c r="C129" s="7"/>
      <c r="D129" s="8" t="s">
        <v>241</v>
      </c>
      <c r="E129" s="4">
        <v>820.33333333333337</v>
      </c>
      <c r="F129" s="4">
        <v>1638005.6666666667</v>
      </c>
      <c r="G129" s="1">
        <v>1.5</v>
      </c>
      <c r="H129" s="4">
        <v>1092003.7777777778</v>
      </c>
      <c r="I129" s="4">
        <v>206219.66666666666</v>
      </c>
      <c r="J129" s="9">
        <v>0</v>
      </c>
      <c r="K129" s="3">
        <v>1.65</v>
      </c>
      <c r="L129" s="4">
        <v>1801806.2333333332</v>
      </c>
      <c r="M129" s="4">
        <v>219429.84583333335</v>
      </c>
      <c r="N129" s="4">
        <v>2021236.0791666666</v>
      </c>
      <c r="O129" s="10">
        <v>2463.9204540837054</v>
      </c>
      <c r="P129" s="10">
        <v>2406.1713923879652</v>
      </c>
      <c r="Q129" s="10">
        <v>102.40003941026114</v>
      </c>
      <c r="R129" s="11">
        <v>-17528.187702763465</v>
      </c>
      <c r="S129" s="12">
        <v>-21.367152827423972</v>
      </c>
      <c r="T129" s="13">
        <v>101.51202482846453</v>
      </c>
      <c r="U129" s="11">
        <v>0</v>
      </c>
      <c r="V129" s="12">
        <v>0</v>
      </c>
      <c r="W129" s="14">
        <v>101.51202482846453</v>
      </c>
      <c r="X129" s="15">
        <v>0</v>
      </c>
      <c r="Y129" s="16">
        <v>0</v>
      </c>
      <c r="Z129" s="17">
        <v>0</v>
      </c>
      <c r="AA129" s="18">
        <v>0</v>
      </c>
      <c r="AB129" s="19">
        <v>101.51202482846453</v>
      </c>
      <c r="AC129" s="11">
        <v>-17528.187702763465</v>
      </c>
      <c r="AD129" s="12">
        <v>-21.367152827423972</v>
      </c>
      <c r="AE129" s="14">
        <v>101.51202482846453</v>
      </c>
      <c r="AF129" s="20"/>
      <c r="AG129" s="23">
        <v>0</v>
      </c>
      <c r="AH129" s="20"/>
      <c r="AI129" s="11">
        <v>14801.934787224842</v>
      </c>
      <c r="AJ129" s="12">
        <v>102.40003941026114</v>
      </c>
      <c r="AK129" s="12">
        <v>0</v>
      </c>
      <c r="AL129" s="21">
        <v>0</v>
      </c>
      <c r="AM129" s="22">
        <v>14801.934787224842</v>
      </c>
      <c r="AO129" s="23">
        <v>6057.6058894999996</v>
      </c>
      <c r="AQ129" s="23">
        <v>109200.37777777777</v>
      </c>
      <c r="AR129"/>
      <c r="AS129" s="349"/>
      <c r="AT129" s="106">
        <v>-404645.05</v>
      </c>
      <c r="AU129" s="106">
        <v>-164071.70754</v>
      </c>
      <c r="AV129" s="106">
        <v>-3416.284819</v>
      </c>
      <c r="AW129" s="106">
        <v>-95517.45</v>
      </c>
      <c r="AX129" s="107">
        <v>-170085.93913700001</v>
      </c>
    </row>
    <row r="130" spans="1:50">
      <c r="A130" s="5">
        <v>556</v>
      </c>
      <c r="B130" s="6">
        <v>4228</v>
      </c>
      <c r="C130" s="7"/>
      <c r="D130" s="8" t="s">
        <v>242</v>
      </c>
      <c r="E130" s="4">
        <v>330.66666666666669</v>
      </c>
      <c r="F130" s="4">
        <v>597738.33333333337</v>
      </c>
      <c r="G130" s="1">
        <v>1.6000000000000003</v>
      </c>
      <c r="H130" s="4">
        <v>373586.45833333331</v>
      </c>
      <c r="I130" s="4">
        <v>67465</v>
      </c>
      <c r="J130" s="9">
        <v>0</v>
      </c>
      <c r="K130" s="3">
        <v>1.65</v>
      </c>
      <c r="L130" s="4">
        <v>616417.65625</v>
      </c>
      <c r="M130" s="4">
        <v>59476.966666666674</v>
      </c>
      <c r="N130" s="4">
        <v>675894.62291666667</v>
      </c>
      <c r="O130" s="10">
        <v>2044.0361580141127</v>
      </c>
      <c r="P130" s="10">
        <v>2406.1713923879652</v>
      </c>
      <c r="Q130" s="10">
        <v>84.949732362395963</v>
      </c>
      <c r="R130" s="11">
        <v>44306.038808192927</v>
      </c>
      <c r="S130" s="12">
        <v>133.99003671832537</v>
      </c>
      <c r="T130" s="13">
        <v>90.518331388309463</v>
      </c>
      <c r="U130" s="11">
        <v>0</v>
      </c>
      <c r="V130" s="12">
        <v>0</v>
      </c>
      <c r="W130" s="14">
        <v>90.518331388309463</v>
      </c>
      <c r="X130" s="15">
        <v>0</v>
      </c>
      <c r="Y130" s="16">
        <v>0</v>
      </c>
      <c r="Z130" s="17">
        <v>0</v>
      </c>
      <c r="AA130" s="18">
        <v>0</v>
      </c>
      <c r="AB130" s="19">
        <v>90.518331388309463</v>
      </c>
      <c r="AC130" s="11">
        <v>44306.038808192927</v>
      </c>
      <c r="AD130" s="12">
        <v>133.99003671832537</v>
      </c>
      <c r="AE130" s="14">
        <v>90.518331388309463</v>
      </c>
      <c r="AF130" s="20"/>
      <c r="AG130" s="23">
        <v>0</v>
      </c>
      <c r="AH130" s="20"/>
      <c r="AI130" s="11">
        <v>14635.612306082243</v>
      </c>
      <c r="AJ130" s="12">
        <v>84.949732362395963</v>
      </c>
      <c r="AK130" s="12">
        <v>0</v>
      </c>
      <c r="AL130" s="21">
        <v>0</v>
      </c>
      <c r="AM130" s="22">
        <v>14635.612306082243</v>
      </c>
      <c r="AO130" s="23">
        <v>2619.4641164999998</v>
      </c>
      <c r="AQ130" s="23">
        <v>37358.645833333336</v>
      </c>
      <c r="AR130"/>
      <c r="AS130" s="349"/>
      <c r="AT130" s="106">
        <v>-164433.5</v>
      </c>
      <c r="AU130" s="106">
        <v>-66672.958266000001</v>
      </c>
      <c r="AV130" s="106">
        <v>-1388.2577229999999</v>
      </c>
      <c r="AW130" s="106">
        <v>-29578.1</v>
      </c>
      <c r="AX130" s="107">
        <v>-69116.929980000001</v>
      </c>
    </row>
    <row r="131" spans="1:50">
      <c r="A131" s="5">
        <v>557</v>
      </c>
      <c r="B131" s="6">
        <v>2227</v>
      </c>
      <c r="C131" s="7"/>
      <c r="D131" s="8" t="s">
        <v>133</v>
      </c>
      <c r="E131" s="4">
        <v>577.66666666666663</v>
      </c>
      <c r="F131" s="4">
        <v>1022386.6666666666</v>
      </c>
      <c r="G131" s="1">
        <v>1.4400000000000002</v>
      </c>
      <c r="H131" s="4">
        <v>709990.74074074079</v>
      </c>
      <c r="I131" s="4">
        <v>92309</v>
      </c>
      <c r="J131" s="9">
        <v>0</v>
      </c>
      <c r="K131" s="3">
        <v>1.65</v>
      </c>
      <c r="L131" s="4">
        <v>1171484.7222222222</v>
      </c>
      <c r="M131" s="4">
        <v>112541.58750000001</v>
      </c>
      <c r="N131" s="4">
        <v>1284026.3097222222</v>
      </c>
      <c r="O131" s="10">
        <v>2222.780686189652</v>
      </c>
      <c r="P131" s="10">
        <v>2406.1713923879652</v>
      </c>
      <c r="Q131" s="10">
        <v>92.378319068272603</v>
      </c>
      <c r="R131" s="11">
        <v>39197.318240473454</v>
      </c>
      <c r="S131" s="12">
        <v>67.854561293375866</v>
      </c>
      <c r="T131" s="13">
        <v>95.198341013011742</v>
      </c>
      <c r="U131" s="11">
        <v>0</v>
      </c>
      <c r="V131" s="12">
        <v>0</v>
      </c>
      <c r="W131" s="14">
        <v>95.198341013011742</v>
      </c>
      <c r="X131" s="15">
        <v>0</v>
      </c>
      <c r="Y131" s="16">
        <v>0</v>
      </c>
      <c r="Z131" s="17">
        <v>0</v>
      </c>
      <c r="AA131" s="18">
        <v>0</v>
      </c>
      <c r="AB131" s="19">
        <v>95.198341013011742</v>
      </c>
      <c r="AC131" s="11">
        <v>39197.318240473454</v>
      </c>
      <c r="AD131" s="12">
        <v>67.854561293375866</v>
      </c>
      <c r="AE131" s="14">
        <v>95.198341013011742</v>
      </c>
      <c r="AF131" s="20"/>
      <c r="AG131" s="23">
        <v>0</v>
      </c>
      <c r="AH131" s="20"/>
      <c r="AI131" s="11">
        <v>6063.8745649417242</v>
      </c>
      <c r="AJ131" s="12">
        <v>92.378319068272603</v>
      </c>
      <c r="AK131" s="12">
        <v>0</v>
      </c>
      <c r="AL131" s="21">
        <v>0</v>
      </c>
      <c r="AM131" s="22">
        <v>6063.8745649417242</v>
      </c>
      <c r="AO131" s="23">
        <v>1617.4142710000001</v>
      </c>
      <c r="AQ131" s="23">
        <v>70999.074074074088</v>
      </c>
      <c r="AR131"/>
      <c r="AS131" s="349"/>
      <c r="AT131" s="106">
        <v>-285777.5</v>
      </c>
      <c r="AU131" s="106">
        <v>-115874.388312</v>
      </c>
      <c r="AV131" s="106">
        <v>-2412.725019</v>
      </c>
      <c r="AW131" s="106">
        <v>-32357.74</v>
      </c>
      <c r="AX131" s="107">
        <v>-120121.893369</v>
      </c>
    </row>
    <row r="132" spans="1:50">
      <c r="A132" s="5">
        <v>561</v>
      </c>
      <c r="B132" s="6">
        <v>1101</v>
      </c>
      <c r="C132" s="7"/>
      <c r="D132" s="8" t="s">
        <v>35</v>
      </c>
      <c r="E132" s="4">
        <v>3560.3333333333335</v>
      </c>
      <c r="F132" s="4">
        <v>6312432.666666667</v>
      </c>
      <c r="G132" s="1">
        <v>1.99</v>
      </c>
      <c r="H132" s="4">
        <v>3172076.7169179227</v>
      </c>
      <c r="I132" s="4">
        <v>1404529.3333333333</v>
      </c>
      <c r="J132" s="9">
        <v>0</v>
      </c>
      <c r="K132" s="3">
        <v>1.65</v>
      </c>
      <c r="L132" s="4">
        <v>5233926.5829145722</v>
      </c>
      <c r="M132" s="4">
        <v>1147175.8904166666</v>
      </c>
      <c r="N132" s="4">
        <v>6381102.4733312391</v>
      </c>
      <c r="O132" s="10">
        <v>1792.2766988103845</v>
      </c>
      <c r="P132" s="10">
        <v>2406.1713923879652</v>
      </c>
      <c r="Q132" s="10">
        <v>74.486659781607202</v>
      </c>
      <c r="R132" s="11">
        <v>808697.8040592639</v>
      </c>
      <c r="S132" s="12">
        <v>227.14103662370485</v>
      </c>
      <c r="T132" s="13">
        <v>83.926595662412538</v>
      </c>
      <c r="U132" s="11">
        <v>177624</v>
      </c>
      <c r="V132" s="12">
        <v>49.8897107012452</v>
      </c>
      <c r="W132" s="14">
        <v>86.00000202320102</v>
      </c>
      <c r="X132" s="15">
        <v>0</v>
      </c>
      <c r="Y132" s="16">
        <v>0</v>
      </c>
      <c r="Z132" s="17">
        <v>177624</v>
      </c>
      <c r="AA132" s="18">
        <v>49.8897107012452</v>
      </c>
      <c r="AB132" s="19">
        <v>86.00000202320102</v>
      </c>
      <c r="AC132" s="11">
        <v>986321.8040592639</v>
      </c>
      <c r="AD132" s="12">
        <v>277.03074732495003</v>
      </c>
      <c r="AE132" s="14">
        <v>86.00000202320102</v>
      </c>
      <c r="AF132" s="20"/>
      <c r="AG132" s="23">
        <v>0</v>
      </c>
      <c r="AH132" s="20"/>
      <c r="AI132" s="11">
        <v>710455.10111827496</v>
      </c>
      <c r="AJ132" s="12">
        <v>74.486659781607202</v>
      </c>
      <c r="AK132" s="12">
        <v>0</v>
      </c>
      <c r="AL132" s="21">
        <v>0</v>
      </c>
      <c r="AM132" s="22">
        <v>710455.10111827496</v>
      </c>
      <c r="AO132" s="23">
        <v>21558.038023500001</v>
      </c>
      <c r="AQ132" s="23">
        <v>317207.67169179232</v>
      </c>
      <c r="AR132"/>
      <c r="AS132" s="349"/>
      <c r="AT132" s="106">
        <v>-1757259.1</v>
      </c>
      <c r="AU132" s="106">
        <v>-712517.03592699999</v>
      </c>
      <c r="AV132" s="106">
        <v>-14835.959041</v>
      </c>
      <c r="AW132" s="106">
        <v>-282573.27</v>
      </c>
      <c r="AX132" s="107">
        <v>-738635.14327999996</v>
      </c>
    </row>
    <row r="133" spans="1:50">
      <c r="A133" s="5">
        <v>562</v>
      </c>
      <c r="B133" s="6">
        <v>1102</v>
      </c>
      <c r="C133" s="7"/>
      <c r="D133" s="8" t="s">
        <v>36</v>
      </c>
      <c r="E133" s="4">
        <v>2106.3333333333335</v>
      </c>
      <c r="F133" s="4">
        <v>3542777.6666666665</v>
      </c>
      <c r="G133" s="1">
        <v>1.7166666666666668</v>
      </c>
      <c r="H133" s="4">
        <v>2064562.4811954668</v>
      </c>
      <c r="I133" s="4">
        <v>476450.66666666669</v>
      </c>
      <c r="J133" s="9">
        <v>0</v>
      </c>
      <c r="K133" s="3">
        <v>1.65</v>
      </c>
      <c r="L133" s="4">
        <v>3406528.0939725204</v>
      </c>
      <c r="M133" s="4">
        <v>444054.12208333338</v>
      </c>
      <c r="N133" s="4">
        <v>3850582.2160558538</v>
      </c>
      <c r="O133" s="10">
        <v>1828.0972698476912</v>
      </c>
      <c r="P133" s="10">
        <v>2406.1713923879652</v>
      </c>
      <c r="Q133" s="10">
        <v>75.975355522510242</v>
      </c>
      <c r="R133" s="11">
        <v>450518.21357427875</v>
      </c>
      <c r="S133" s="12">
        <v>213.88742533990128</v>
      </c>
      <c r="T133" s="13">
        <v>84.86447397918144</v>
      </c>
      <c r="U133" s="11">
        <v>57551</v>
      </c>
      <c r="V133" s="12">
        <v>27.322835891755023</v>
      </c>
      <c r="W133" s="14">
        <v>86.000005553457157</v>
      </c>
      <c r="X133" s="15">
        <v>0</v>
      </c>
      <c r="Y133" s="16">
        <v>0</v>
      </c>
      <c r="Z133" s="17">
        <v>57551</v>
      </c>
      <c r="AA133" s="18">
        <v>27.322835891755023</v>
      </c>
      <c r="AB133" s="19">
        <v>86.000005553457157</v>
      </c>
      <c r="AC133" s="11">
        <v>508069.21357427875</v>
      </c>
      <c r="AD133" s="12">
        <v>241.21026123165632</v>
      </c>
      <c r="AE133" s="14">
        <v>86.000005553457157</v>
      </c>
      <c r="AF133" s="20"/>
      <c r="AG133" s="23">
        <v>0</v>
      </c>
      <c r="AH133" s="20"/>
      <c r="AI133" s="11">
        <v>168981.78204109438</v>
      </c>
      <c r="AJ133" s="12">
        <v>75.975355522510242</v>
      </c>
      <c r="AK133" s="12">
        <v>0</v>
      </c>
      <c r="AL133" s="21">
        <v>0</v>
      </c>
      <c r="AM133" s="22">
        <v>168981.78204109438</v>
      </c>
      <c r="AO133" s="23">
        <v>14336.184659500001</v>
      </c>
      <c r="AQ133" s="23">
        <v>206456.24811954668</v>
      </c>
      <c r="AR133"/>
      <c r="AS133" s="349"/>
      <c r="AT133" s="106">
        <v>-1062379.05</v>
      </c>
      <c r="AU133" s="106">
        <v>-430763.54060399998</v>
      </c>
      <c r="AV133" s="106">
        <v>-8969.3157109999993</v>
      </c>
      <c r="AW133" s="106">
        <v>-176078.65</v>
      </c>
      <c r="AX133" s="107">
        <v>-446553.65905700001</v>
      </c>
    </row>
    <row r="134" spans="1:50">
      <c r="A134" s="5">
        <v>563</v>
      </c>
      <c r="B134" s="6">
        <v>1103</v>
      </c>
      <c r="C134" s="7"/>
      <c r="D134" s="8" t="s">
        <v>37</v>
      </c>
      <c r="E134" s="4">
        <v>6684.666666666667</v>
      </c>
      <c r="F134" s="4">
        <v>11104561.666666666</v>
      </c>
      <c r="G134" s="1">
        <v>1.8500000000000003</v>
      </c>
      <c r="H134" s="4">
        <v>6002465.7657657666</v>
      </c>
      <c r="I134" s="4">
        <v>1219174.3333333333</v>
      </c>
      <c r="J134" s="9">
        <v>0</v>
      </c>
      <c r="K134" s="3">
        <v>1.65</v>
      </c>
      <c r="L134" s="4">
        <v>9904068.5135135148</v>
      </c>
      <c r="M134" s="4">
        <v>1144788.1541666668</v>
      </c>
      <c r="N134" s="4">
        <v>11048856.667680182</v>
      </c>
      <c r="O134" s="10">
        <v>1652.8657625930259</v>
      </c>
      <c r="P134" s="10">
        <v>2406.1713923879652</v>
      </c>
      <c r="Q134" s="10">
        <v>68.692769260824207</v>
      </c>
      <c r="R134" s="11">
        <v>1863170.902321951</v>
      </c>
      <c r="S134" s="12">
        <v>278.7230830241275</v>
      </c>
      <c r="T134" s="13">
        <v>80.276444634319262</v>
      </c>
      <c r="U134" s="11">
        <v>920603</v>
      </c>
      <c r="V134" s="12">
        <v>137.71860975366511</v>
      </c>
      <c r="W134" s="14">
        <v>86.000002407025903</v>
      </c>
      <c r="X134" s="15">
        <v>0</v>
      </c>
      <c r="Y134" s="16">
        <v>0</v>
      </c>
      <c r="Z134" s="17">
        <v>920603</v>
      </c>
      <c r="AA134" s="18">
        <v>137.71860975366511</v>
      </c>
      <c r="AB134" s="19">
        <v>86.000002407025903</v>
      </c>
      <c r="AC134" s="11">
        <v>2783773.902321951</v>
      </c>
      <c r="AD134" s="12">
        <v>416.44169277779258</v>
      </c>
      <c r="AE134" s="14">
        <v>86.000002407025903</v>
      </c>
      <c r="AF134" s="20"/>
      <c r="AG134" s="23">
        <v>0</v>
      </c>
      <c r="AH134" s="20"/>
      <c r="AI134" s="11">
        <v>425011.37617613911</v>
      </c>
      <c r="AJ134" s="12">
        <v>68.692769260824207</v>
      </c>
      <c r="AK134" s="12">
        <v>0</v>
      </c>
      <c r="AL134" s="21">
        <v>0</v>
      </c>
      <c r="AM134" s="22">
        <v>425011.37617613911</v>
      </c>
      <c r="AO134" s="23">
        <v>49177.9156</v>
      </c>
      <c r="AQ134" s="23">
        <v>600246.57657657657</v>
      </c>
      <c r="AR134"/>
      <c r="AS134" s="349"/>
      <c r="AT134" s="106">
        <v>-3306500</v>
      </c>
      <c r="AU134" s="106">
        <v>-1340688.763204</v>
      </c>
      <c r="AV134" s="106">
        <v>-27915.688431999999</v>
      </c>
      <c r="AW134" s="106">
        <v>-446595.71</v>
      </c>
      <c r="AX134" s="107">
        <v>-1389833.2064650001</v>
      </c>
    </row>
    <row r="135" spans="1:50">
      <c r="A135" s="5">
        <v>564</v>
      </c>
      <c r="B135" s="6">
        <v>1104</v>
      </c>
      <c r="C135" s="7"/>
      <c r="D135" s="8" t="s">
        <v>38</v>
      </c>
      <c r="E135" s="4">
        <v>797.66666666666663</v>
      </c>
      <c r="F135" s="4">
        <v>1066307</v>
      </c>
      <c r="G135" s="1">
        <v>1.7</v>
      </c>
      <c r="H135" s="4">
        <v>627239.4117647059</v>
      </c>
      <c r="I135" s="4">
        <v>165171.66666666666</v>
      </c>
      <c r="J135" s="9">
        <v>0</v>
      </c>
      <c r="K135" s="3">
        <v>1.65</v>
      </c>
      <c r="L135" s="4">
        <v>1034945.0294117647</v>
      </c>
      <c r="M135" s="4">
        <v>136406.06375</v>
      </c>
      <c r="N135" s="4">
        <v>1171351.0931617648</v>
      </c>
      <c r="O135" s="10">
        <v>1468.4719095216442</v>
      </c>
      <c r="P135" s="10">
        <v>2406.1713923879652</v>
      </c>
      <c r="Q135" s="10">
        <v>61.029397746445788</v>
      </c>
      <c r="R135" s="11">
        <v>276749.4997082231</v>
      </c>
      <c r="S135" s="12">
        <v>346.94880866053882</v>
      </c>
      <c r="T135" s="13">
        <v>75.448520580260848</v>
      </c>
      <c r="U135" s="11">
        <v>202517</v>
      </c>
      <c r="V135" s="12">
        <v>253.88675302966988</v>
      </c>
      <c r="W135" s="14">
        <v>86.000003065376092</v>
      </c>
      <c r="X135" s="15">
        <v>0</v>
      </c>
      <c r="Y135" s="16">
        <v>0</v>
      </c>
      <c r="Z135" s="17">
        <v>202517</v>
      </c>
      <c r="AA135" s="18">
        <v>253.88675302966988</v>
      </c>
      <c r="AB135" s="19">
        <v>86.000003065376092</v>
      </c>
      <c r="AC135" s="11">
        <v>479266.4997082231</v>
      </c>
      <c r="AD135" s="12">
        <v>600.83556169020869</v>
      </c>
      <c r="AE135" s="14">
        <v>86.000003065376092</v>
      </c>
      <c r="AF135" s="20"/>
      <c r="AG135" s="23">
        <v>0</v>
      </c>
      <c r="AH135" s="20"/>
      <c r="AI135" s="11">
        <v>331541.23005235847</v>
      </c>
      <c r="AJ135" s="12">
        <v>61.029397746445788</v>
      </c>
      <c r="AK135" s="12">
        <v>0</v>
      </c>
      <c r="AL135" s="21">
        <v>0</v>
      </c>
      <c r="AM135" s="22">
        <v>331541.23005235847</v>
      </c>
      <c r="AO135" s="23">
        <v>4000.8919114999999</v>
      </c>
      <c r="AQ135" s="23">
        <v>62723.94117647058</v>
      </c>
      <c r="AR135"/>
      <c r="AS135" s="349"/>
      <c r="AT135" s="106">
        <v>-387805.5</v>
      </c>
      <c r="AU135" s="106">
        <v>-157243.753983</v>
      </c>
      <c r="AV135" s="106">
        <v>-3274.1138470000001</v>
      </c>
      <c r="AW135" s="106">
        <v>-73168.3</v>
      </c>
      <c r="AX135" s="107">
        <v>-163007.69932000001</v>
      </c>
    </row>
    <row r="136" spans="1:50">
      <c r="A136" s="5">
        <v>565</v>
      </c>
      <c r="B136" s="6">
        <v>1105</v>
      </c>
      <c r="C136" s="7"/>
      <c r="D136" s="8" t="s">
        <v>39</v>
      </c>
      <c r="E136" s="4">
        <v>1278</v>
      </c>
      <c r="F136" s="4">
        <v>2354556.6666666665</v>
      </c>
      <c r="G136" s="1">
        <v>1.8</v>
      </c>
      <c r="H136" s="4">
        <v>1308087.0370370371</v>
      </c>
      <c r="I136" s="4">
        <v>501090.66666666669</v>
      </c>
      <c r="J136" s="9">
        <v>0</v>
      </c>
      <c r="K136" s="3">
        <v>1.65</v>
      </c>
      <c r="L136" s="4">
        <v>2158343.611111111</v>
      </c>
      <c r="M136" s="4">
        <v>402236.69166666671</v>
      </c>
      <c r="N136" s="4">
        <v>2560580.3027777779</v>
      </c>
      <c r="O136" s="10">
        <v>2003.5839614849592</v>
      </c>
      <c r="P136" s="10">
        <v>2406.1713923879652</v>
      </c>
      <c r="Q136" s="10">
        <v>83.26854719590591</v>
      </c>
      <c r="R136" s="11">
        <v>190367.4925767954</v>
      </c>
      <c r="S136" s="12">
        <v>148.95734943411222</v>
      </c>
      <c r="T136" s="13">
        <v>89.459184733420713</v>
      </c>
      <c r="U136" s="11">
        <v>0</v>
      </c>
      <c r="V136" s="12">
        <v>0</v>
      </c>
      <c r="W136" s="14">
        <v>89.459184733420713</v>
      </c>
      <c r="X136" s="15">
        <v>0</v>
      </c>
      <c r="Y136" s="16">
        <v>0</v>
      </c>
      <c r="Z136" s="17">
        <v>0</v>
      </c>
      <c r="AA136" s="18">
        <v>0</v>
      </c>
      <c r="AB136" s="19">
        <v>89.459184733420713</v>
      </c>
      <c r="AC136" s="11">
        <v>190367.4925767954</v>
      </c>
      <c r="AD136" s="12">
        <v>148.95734943411222</v>
      </c>
      <c r="AE136" s="14">
        <v>89.459184733420713</v>
      </c>
      <c r="AF136" s="20"/>
      <c r="AG136" s="23">
        <v>0</v>
      </c>
      <c r="AH136" s="20"/>
      <c r="AI136" s="11">
        <v>981671.74995334784</v>
      </c>
      <c r="AJ136" s="12">
        <v>83.26854719590591</v>
      </c>
      <c r="AK136" s="12">
        <v>0</v>
      </c>
      <c r="AL136" s="21">
        <v>0</v>
      </c>
      <c r="AM136" s="22">
        <v>981671.74995334784</v>
      </c>
      <c r="AO136" s="23">
        <v>18463.6707255</v>
      </c>
      <c r="AQ136" s="23">
        <v>130808.70370370369</v>
      </c>
      <c r="AR136"/>
      <c r="AS136" s="349"/>
      <c r="AT136" s="106">
        <v>-643370.80000000005</v>
      </c>
      <c r="AU136" s="106">
        <v>-260867.99032400001</v>
      </c>
      <c r="AV136" s="106">
        <v>-5431.767417</v>
      </c>
      <c r="AW136" s="106">
        <v>-140056.35</v>
      </c>
      <c r="AX136" s="107">
        <v>-270430.39772299997</v>
      </c>
    </row>
    <row r="137" spans="1:50">
      <c r="A137" s="5">
        <v>566</v>
      </c>
      <c r="B137" s="6">
        <v>1106</v>
      </c>
      <c r="C137" s="7"/>
      <c r="D137" s="8" t="s">
        <v>40</v>
      </c>
      <c r="E137" s="4">
        <v>1027</v>
      </c>
      <c r="F137" s="4">
        <v>1901550.6666666667</v>
      </c>
      <c r="G137" s="1">
        <v>1.6900000000000002</v>
      </c>
      <c r="H137" s="4">
        <v>1125177.9092702169</v>
      </c>
      <c r="I137" s="4">
        <v>247145</v>
      </c>
      <c r="J137" s="9">
        <v>0</v>
      </c>
      <c r="K137" s="3">
        <v>1.65</v>
      </c>
      <c r="L137" s="4">
        <v>1856543.5502958579</v>
      </c>
      <c r="M137" s="4">
        <v>201045.70000000004</v>
      </c>
      <c r="N137" s="4">
        <v>2057589.2502958579</v>
      </c>
      <c r="O137" s="10">
        <v>2003.4948883114487</v>
      </c>
      <c r="P137" s="10">
        <v>2406.1713923879652</v>
      </c>
      <c r="Q137" s="10">
        <v>83.26484533269732</v>
      </c>
      <c r="R137" s="11">
        <v>153013.04478403548</v>
      </c>
      <c r="S137" s="12">
        <v>148.99030650831108</v>
      </c>
      <c r="T137" s="13">
        <v>89.456852559599298</v>
      </c>
      <c r="U137" s="11">
        <v>0</v>
      </c>
      <c r="V137" s="12">
        <v>0</v>
      </c>
      <c r="W137" s="14">
        <v>89.456852559599298</v>
      </c>
      <c r="X137" s="15">
        <v>0</v>
      </c>
      <c r="Y137" s="16">
        <v>0</v>
      </c>
      <c r="Z137" s="17">
        <v>0</v>
      </c>
      <c r="AA137" s="18">
        <v>0</v>
      </c>
      <c r="AB137" s="19">
        <v>89.456852559599298</v>
      </c>
      <c r="AC137" s="11">
        <v>153013.04478403548</v>
      </c>
      <c r="AD137" s="12">
        <v>148.99030650831108</v>
      </c>
      <c r="AE137" s="14">
        <v>89.456852559599298</v>
      </c>
      <c r="AF137" s="20"/>
      <c r="AG137" s="23">
        <v>0</v>
      </c>
      <c r="AH137" s="20"/>
      <c r="AI137" s="11">
        <v>0</v>
      </c>
      <c r="AJ137" s="12">
        <v>83.26484533269732</v>
      </c>
      <c r="AK137" s="12">
        <v>0</v>
      </c>
      <c r="AL137" s="21">
        <v>0</v>
      </c>
      <c r="AM137" s="22">
        <v>0</v>
      </c>
      <c r="AO137" s="23">
        <v>9533.3474884999996</v>
      </c>
      <c r="AQ137" s="23">
        <v>112517.79092702171</v>
      </c>
      <c r="AR137"/>
      <c r="AS137" s="349"/>
      <c r="AT137" s="106">
        <v>-529456.05000000005</v>
      </c>
      <c r="AU137" s="106">
        <v>-214678.89272999999</v>
      </c>
      <c r="AV137" s="106">
        <v>-4470.0226080000002</v>
      </c>
      <c r="AW137" s="106">
        <v>-74245.16</v>
      </c>
      <c r="AX137" s="107">
        <v>-222548.18719500001</v>
      </c>
    </row>
    <row r="138" spans="1:50">
      <c r="A138" s="5">
        <v>567</v>
      </c>
      <c r="B138" s="6">
        <v>1107</v>
      </c>
      <c r="C138" s="7"/>
      <c r="D138" s="8" t="s">
        <v>41</v>
      </c>
      <c r="E138" s="4">
        <v>3483</v>
      </c>
      <c r="F138" s="4">
        <v>4911594</v>
      </c>
      <c r="G138" s="1">
        <v>1.6900000000000002</v>
      </c>
      <c r="H138" s="4">
        <v>2905093.295489945</v>
      </c>
      <c r="I138" s="4">
        <v>620962.66666666663</v>
      </c>
      <c r="J138" s="9">
        <v>0</v>
      </c>
      <c r="K138" s="3">
        <v>1.65</v>
      </c>
      <c r="L138" s="4">
        <v>4793403.9375584088</v>
      </c>
      <c r="M138" s="4">
        <v>632470.24833333341</v>
      </c>
      <c r="N138" s="4">
        <v>5425874.1858917419</v>
      </c>
      <c r="O138" s="10">
        <v>1557.8163037300435</v>
      </c>
      <c r="P138" s="10">
        <v>2406.1713923879652</v>
      </c>
      <c r="Q138" s="10">
        <v>64.742532832792705</v>
      </c>
      <c r="R138" s="11">
        <v>1093283.6863043499</v>
      </c>
      <c r="S138" s="12">
        <v>313.89138280343093</v>
      </c>
      <c r="T138" s="13">
        <v>77.787795684659386</v>
      </c>
      <c r="U138" s="11">
        <v>688240</v>
      </c>
      <c r="V138" s="12">
        <v>197.59977031294861</v>
      </c>
      <c r="W138" s="14">
        <v>86.000002468351724</v>
      </c>
      <c r="X138" s="15">
        <v>0</v>
      </c>
      <c r="Y138" s="16">
        <v>0</v>
      </c>
      <c r="Z138" s="17">
        <v>688240</v>
      </c>
      <c r="AA138" s="18">
        <v>197.59977031294861</v>
      </c>
      <c r="AB138" s="19">
        <v>86.000002468351724</v>
      </c>
      <c r="AC138" s="11">
        <v>1781523.6863043499</v>
      </c>
      <c r="AD138" s="12">
        <v>511.49115311637956</v>
      </c>
      <c r="AE138" s="14">
        <v>86.000002468351724</v>
      </c>
      <c r="AF138" s="20"/>
      <c r="AG138" s="23">
        <v>0</v>
      </c>
      <c r="AH138" s="20"/>
      <c r="AI138" s="11">
        <v>1210964.951491138</v>
      </c>
      <c r="AJ138" s="12">
        <v>64.742532832792705</v>
      </c>
      <c r="AK138" s="12">
        <v>0</v>
      </c>
      <c r="AL138" s="21">
        <v>0</v>
      </c>
      <c r="AM138" s="22">
        <v>1210964.951491138</v>
      </c>
      <c r="AO138" s="23">
        <v>23614.473586</v>
      </c>
      <c r="AQ138" s="23">
        <v>290509.32954899449</v>
      </c>
      <c r="AR138"/>
      <c r="AS138" s="349"/>
      <c r="AT138" s="106">
        <v>-1740419.55</v>
      </c>
      <c r="AU138" s="106">
        <v>-705689.08236999996</v>
      </c>
      <c r="AV138" s="106">
        <v>-14693.788069</v>
      </c>
      <c r="AW138" s="106">
        <v>-263276.15000000002</v>
      </c>
      <c r="AX138" s="107">
        <v>-731556.90346299997</v>
      </c>
    </row>
    <row r="139" spans="1:50">
      <c r="A139" s="5">
        <v>571</v>
      </c>
      <c r="B139" s="6">
        <v>1201</v>
      </c>
      <c r="C139" s="7"/>
      <c r="D139" s="8" t="s">
        <v>42</v>
      </c>
      <c r="E139" s="4">
        <v>1138</v>
      </c>
      <c r="F139" s="4">
        <v>2291455.3333333335</v>
      </c>
      <c r="G139" s="1">
        <v>2.1133333333333333</v>
      </c>
      <c r="H139" s="4">
        <v>1085015.7446019829</v>
      </c>
      <c r="I139" s="4">
        <v>473565.33333333331</v>
      </c>
      <c r="J139" s="9">
        <v>0</v>
      </c>
      <c r="K139" s="3">
        <v>1.65</v>
      </c>
      <c r="L139" s="4">
        <v>1790275.9785932722</v>
      </c>
      <c r="M139" s="4">
        <v>386547.00666666665</v>
      </c>
      <c r="N139" s="4">
        <v>2176822.985259939</v>
      </c>
      <c r="O139" s="10">
        <v>1912.8497234270114</v>
      </c>
      <c r="P139" s="10">
        <v>2406.1713923879652</v>
      </c>
      <c r="Q139" s="10">
        <v>79.497650478199517</v>
      </c>
      <c r="R139" s="11">
        <v>207718.02193269928</v>
      </c>
      <c r="S139" s="12">
        <v>182.52901751555297</v>
      </c>
      <c r="T139" s="13">
        <v>87.083519801265709</v>
      </c>
      <c r="U139" s="11">
        <v>0</v>
      </c>
      <c r="V139" s="12">
        <v>0</v>
      </c>
      <c r="W139" s="14">
        <v>87.083519801265709</v>
      </c>
      <c r="X139" s="15">
        <v>0</v>
      </c>
      <c r="Y139" s="16">
        <v>0</v>
      </c>
      <c r="Z139" s="17">
        <v>0</v>
      </c>
      <c r="AA139" s="18">
        <v>0</v>
      </c>
      <c r="AB139" s="19">
        <v>87.083519801265709</v>
      </c>
      <c r="AC139" s="11">
        <v>207718.02193269928</v>
      </c>
      <c r="AD139" s="12">
        <v>182.52901751555297</v>
      </c>
      <c r="AE139" s="14">
        <v>87.083519801265709</v>
      </c>
      <c r="AF139" s="20"/>
      <c r="AG139" s="23">
        <v>0</v>
      </c>
      <c r="AH139" s="20"/>
      <c r="AI139" s="11">
        <v>352352.29679549485</v>
      </c>
      <c r="AJ139" s="12">
        <v>79.497650478199517</v>
      </c>
      <c r="AK139" s="12">
        <v>0</v>
      </c>
      <c r="AL139" s="21">
        <v>0</v>
      </c>
      <c r="AM139" s="22">
        <v>352352.29679549485</v>
      </c>
      <c r="AO139" s="23">
        <v>11449.8499225</v>
      </c>
      <c r="AQ139" s="23">
        <v>108501.57446019829</v>
      </c>
      <c r="AR139"/>
      <c r="AS139" s="349"/>
      <c r="AT139" s="106">
        <v>-566602.15</v>
      </c>
      <c r="AU139" s="106">
        <v>-229740.554989</v>
      </c>
      <c r="AV139" s="106">
        <v>-4783.6350460000003</v>
      </c>
      <c r="AW139" s="106">
        <v>-98378.66</v>
      </c>
      <c r="AX139" s="107">
        <v>-238161.951497</v>
      </c>
    </row>
    <row r="140" spans="1:50">
      <c r="A140" s="5">
        <v>572</v>
      </c>
      <c r="B140" s="6">
        <v>1202</v>
      </c>
      <c r="C140" s="7"/>
      <c r="D140" s="8" t="s">
        <v>43</v>
      </c>
      <c r="E140" s="4">
        <v>2462.3333333333335</v>
      </c>
      <c r="F140" s="4">
        <v>4047480.6666666665</v>
      </c>
      <c r="G140" s="1">
        <v>1.8</v>
      </c>
      <c r="H140" s="4">
        <v>2248600.3703703703</v>
      </c>
      <c r="I140" s="4">
        <v>493578.33333333331</v>
      </c>
      <c r="J140" s="9">
        <v>0</v>
      </c>
      <c r="K140" s="3">
        <v>1.65</v>
      </c>
      <c r="L140" s="4">
        <v>3710190.6111111105</v>
      </c>
      <c r="M140" s="4">
        <v>400502.34583333338</v>
      </c>
      <c r="N140" s="4">
        <v>4110692.9569444438</v>
      </c>
      <c r="O140" s="10">
        <v>1669.4299270114161</v>
      </c>
      <c r="P140" s="10">
        <v>2406.1713923879652</v>
      </c>
      <c r="Q140" s="10">
        <v>69.381172608598661</v>
      </c>
      <c r="R140" s="11">
        <v>671218.1352508436</v>
      </c>
      <c r="S140" s="12">
        <v>272.59434218932324</v>
      </c>
      <c r="T140" s="13">
        <v>80.710138743417161</v>
      </c>
      <c r="U140" s="11">
        <v>313413</v>
      </c>
      <c r="V140" s="12">
        <v>127.28292947069174</v>
      </c>
      <c r="W140" s="14">
        <v>85.999991738650905</v>
      </c>
      <c r="X140" s="15">
        <v>0</v>
      </c>
      <c r="Y140" s="16">
        <v>0</v>
      </c>
      <c r="Z140" s="17">
        <v>313413</v>
      </c>
      <c r="AA140" s="18">
        <v>127.28292947069174</v>
      </c>
      <c r="AB140" s="19">
        <v>85.999991738650905</v>
      </c>
      <c r="AC140" s="11">
        <v>984631.1352508436</v>
      </c>
      <c r="AD140" s="12">
        <v>399.87727166001497</v>
      </c>
      <c r="AE140" s="14">
        <v>85.999991738650905</v>
      </c>
      <c r="AF140" s="20"/>
      <c r="AG140" s="23">
        <v>0</v>
      </c>
      <c r="AH140" s="20"/>
      <c r="AI140" s="11">
        <v>0</v>
      </c>
      <c r="AJ140" s="12">
        <v>69.381172608598661</v>
      </c>
      <c r="AK140" s="12">
        <v>0</v>
      </c>
      <c r="AL140" s="21">
        <v>0</v>
      </c>
      <c r="AM140" s="22">
        <v>0</v>
      </c>
      <c r="AO140" s="23">
        <v>16772.450128500001</v>
      </c>
      <c r="AQ140" s="23">
        <v>224860.03703703699</v>
      </c>
      <c r="AR140"/>
      <c r="AS140" s="349"/>
      <c r="AT140" s="106">
        <v>-1225821.95</v>
      </c>
      <c r="AU140" s="106">
        <v>-497034.85454299999</v>
      </c>
      <c r="AV140" s="106">
        <v>-10349.210435999999</v>
      </c>
      <c r="AW140" s="106">
        <v>-163822.44</v>
      </c>
      <c r="AX140" s="107">
        <v>-515254.22198899998</v>
      </c>
    </row>
    <row r="141" spans="1:50">
      <c r="A141" s="5">
        <v>573</v>
      </c>
      <c r="B141" s="6">
        <v>1203</v>
      </c>
      <c r="C141" s="7"/>
      <c r="D141" s="8" t="s">
        <v>44</v>
      </c>
      <c r="E141" s="4">
        <v>3040.3333333333335</v>
      </c>
      <c r="F141" s="4">
        <v>5321692.666666667</v>
      </c>
      <c r="G141" s="1">
        <v>1.8099999999999998</v>
      </c>
      <c r="H141" s="4">
        <v>2940161.6942909756</v>
      </c>
      <c r="I141" s="4">
        <v>969902.66666666663</v>
      </c>
      <c r="J141" s="9">
        <v>0</v>
      </c>
      <c r="K141" s="3">
        <v>1.65</v>
      </c>
      <c r="L141" s="4">
        <v>4851266.7955801105</v>
      </c>
      <c r="M141" s="4">
        <v>789909.84166666679</v>
      </c>
      <c r="N141" s="4">
        <v>5641176.6372467773</v>
      </c>
      <c r="O141" s="10">
        <v>1855.4467615108356</v>
      </c>
      <c r="P141" s="10">
        <v>2406.1713923879652</v>
      </c>
      <c r="Q141" s="10">
        <v>77.111994905293429</v>
      </c>
      <c r="R141" s="11">
        <v>619522.98751507013</v>
      </c>
      <c r="S141" s="12">
        <v>203.76811342453792</v>
      </c>
      <c r="T141" s="13">
        <v>85.580556790334867</v>
      </c>
      <c r="U141" s="11">
        <v>30685</v>
      </c>
      <c r="V141" s="12">
        <v>10.092643350509812</v>
      </c>
      <c r="W141" s="14">
        <v>86.000005021763357</v>
      </c>
      <c r="X141" s="15">
        <v>0</v>
      </c>
      <c r="Y141" s="16">
        <v>0</v>
      </c>
      <c r="Z141" s="17">
        <v>30685</v>
      </c>
      <c r="AA141" s="18">
        <v>10.092643350509812</v>
      </c>
      <c r="AB141" s="19">
        <v>86.000005021763357</v>
      </c>
      <c r="AC141" s="11">
        <v>650207.98751507013</v>
      </c>
      <c r="AD141" s="12">
        <v>213.86075677504772</v>
      </c>
      <c r="AE141" s="14">
        <v>86.000005021763357</v>
      </c>
      <c r="AF141" s="20"/>
      <c r="AG141" s="23">
        <v>0</v>
      </c>
      <c r="AH141" s="20"/>
      <c r="AI141" s="11">
        <v>280431.25827282184</v>
      </c>
      <c r="AJ141" s="12">
        <v>77.111994905293429</v>
      </c>
      <c r="AK141" s="12">
        <v>0</v>
      </c>
      <c r="AL141" s="21">
        <v>0</v>
      </c>
      <c r="AM141" s="22">
        <v>280431.25827282184</v>
      </c>
      <c r="AO141" s="23">
        <v>26006.909213999999</v>
      </c>
      <c r="AQ141" s="23">
        <v>294016.16942909756</v>
      </c>
      <c r="AR141"/>
      <c r="AS141" s="349"/>
      <c r="AT141" s="106">
        <v>-1524476.75</v>
      </c>
      <c r="AU141" s="106">
        <v>-618130.61910500005</v>
      </c>
      <c r="AV141" s="106">
        <v>-12870.654433</v>
      </c>
      <c r="AW141" s="106">
        <v>-256100.32</v>
      </c>
      <c r="AX141" s="107">
        <v>-640788.88698299997</v>
      </c>
    </row>
    <row r="142" spans="1:50">
      <c r="A142" s="5">
        <v>574</v>
      </c>
      <c r="B142" s="6">
        <v>1204</v>
      </c>
      <c r="C142" s="7"/>
      <c r="D142" s="8" t="s">
        <v>45</v>
      </c>
      <c r="E142" s="4">
        <v>511.33333333333331</v>
      </c>
      <c r="F142" s="4">
        <v>835334.33333333337</v>
      </c>
      <c r="G142" s="1">
        <v>1.84</v>
      </c>
      <c r="H142" s="4">
        <v>453986.05072463769</v>
      </c>
      <c r="I142" s="4">
        <v>103143.33333333333</v>
      </c>
      <c r="J142" s="9">
        <v>0</v>
      </c>
      <c r="K142" s="3">
        <v>1.65</v>
      </c>
      <c r="L142" s="4">
        <v>749076.98369565199</v>
      </c>
      <c r="M142" s="4">
        <v>106691.02791666666</v>
      </c>
      <c r="N142" s="4">
        <v>855768.01161231869</v>
      </c>
      <c r="O142" s="10">
        <v>1673.6010657346519</v>
      </c>
      <c r="P142" s="10">
        <v>2406.1713923879652</v>
      </c>
      <c r="Q142" s="10">
        <v>69.554524296530431</v>
      </c>
      <c r="R142" s="11">
        <v>138597.42200062919</v>
      </c>
      <c r="S142" s="12">
        <v>271.05102086172593</v>
      </c>
      <c r="T142" s="13">
        <v>80.819350306814172</v>
      </c>
      <c r="U142" s="11">
        <v>63740</v>
      </c>
      <c r="V142" s="12">
        <v>124.65449804432856</v>
      </c>
      <c r="W142" s="14">
        <v>85.999966219657239</v>
      </c>
      <c r="X142" s="15">
        <v>0</v>
      </c>
      <c r="Y142" s="16">
        <v>0</v>
      </c>
      <c r="Z142" s="17">
        <v>63740</v>
      </c>
      <c r="AA142" s="18">
        <v>124.65449804432856</v>
      </c>
      <c r="AB142" s="19">
        <v>85.999966219657239</v>
      </c>
      <c r="AC142" s="11">
        <v>202337.42200062919</v>
      </c>
      <c r="AD142" s="12">
        <v>395.70551890605452</v>
      </c>
      <c r="AE142" s="14">
        <v>85.999966219657239</v>
      </c>
      <c r="AF142" s="20"/>
      <c r="AG142" s="23">
        <v>0</v>
      </c>
      <c r="AH142" s="20"/>
      <c r="AI142" s="11">
        <v>167249.00393641207</v>
      </c>
      <c r="AJ142" s="12">
        <v>69.554524296530431</v>
      </c>
      <c r="AK142" s="12">
        <v>0</v>
      </c>
      <c r="AL142" s="21">
        <v>0</v>
      </c>
      <c r="AM142" s="22">
        <v>167249.00393641207</v>
      </c>
      <c r="AO142" s="23">
        <v>3594.4252575</v>
      </c>
      <c r="AQ142" s="23">
        <v>45398.605072463768</v>
      </c>
      <c r="AR142"/>
      <c r="AS142" s="349"/>
      <c r="AT142" s="106">
        <v>-253088.9</v>
      </c>
      <c r="AU142" s="106">
        <v>-102620.125524</v>
      </c>
      <c r="AV142" s="106">
        <v>-2136.7460740000001</v>
      </c>
      <c r="AW142" s="106">
        <v>-54254.29</v>
      </c>
      <c r="AX142" s="107">
        <v>-106381.780782</v>
      </c>
    </row>
    <row r="143" spans="1:50">
      <c r="A143" s="5">
        <v>575</v>
      </c>
      <c r="B143" s="6">
        <v>1205</v>
      </c>
      <c r="C143" s="7"/>
      <c r="D143" s="8" t="s">
        <v>46</v>
      </c>
      <c r="E143" s="4">
        <v>416.33333333333331</v>
      </c>
      <c r="F143" s="4">
        <v>783384</v>
      </c>
      <c r="G143" s="1">
        <v>1.76</v>
      </c>
      <c r="H143" s="4">
        <v>445305.80459770118</v>
      </c>
      <c r="I143" s="4">
        <v>92651.333333333328</v>
      </c>
      <c r="J143" s="9">
        <v>0</v>
      </c>
      <c r="K143" s="3">
        <v>1.65</v>
      </c>
      <c r="L143" s="4">
        <v>734754.57758620696</v>
      </c>
      <c r="M143" s="4">
        <v>76286.758333333346</v>
      </c>
      <c r="N143" s="4">
        <v>811041.33591954026</v>
      </c>
      <c r="O143" s="10">
        <v>1948.0576523287598</v>
      </c>
      <c r="P143" s="10">
        <v>2406.1713923879652</v>
      </c>
      <c r="Q143" s="10">
        <v>80.960884934943977</v>
      </c>
      <c r="R143" s="11">
        <v>70569.367564520187</v>
      </c>
      <c r="S143" s="12">
        <v>169.50208382190598</v>
      </c>
      <c r="T143" s="13">
        <v>88.005357509014701</v>
      </c>
      <c r="U143" s="11">
        <v>0</v>
      </c>
      <c r="V143" s="12">
        <v>0</v>
      </c>
      <c r="W143" s="14">
        <v>88.005357509014701</v>
      </c>
      <c r="X143" s="15">
        <v>0</v>
      </c>
      <c r="Y143" s="16">
        <v>0</v>
      </c>
      <c r="Z143" s="17">
        <v>0</v>
      </c>
      <c r="AA143" s="18">
        <v>0</v>
      </c>
      <c r="AB143" s="19">
        <v>88.005357509014701</v>
      </c>
      <c r="AC143" s="11">
        <v>70569.367564520187</v>
      </c>
      <c r="AD143" s="12">
        <v>169.50208382190598</v>
      </c>
      <c r="AE143" s="14">
        <v>88.005357509014701</v>
      </c>
      <c r="AF143" s="20"/>
      <c r="AG143" s="23">
        <v>0</v>
      </c>
      <c r="AH143" s="20"/>
      <c r="AI143" s="11">
        <v>34761.625328207338</v>
      </c>
      <c r="AJ143" s="12">
        <v>80.960884934943977</v>
      </c>
      <c r="AK143" s="12">
        <v>0</v>
      </c>
      <c r="AL143" s="21">
        <v>0</v>
      </c>
      <c r="AM143" s="22">
        <v>34761.625328207338</v>
      </c>
      <c r="AO143" s="23">
        <v>4457.6930915000003</v>
      </c>
      <c r="AQ143" s="23">
        <v>44530.580459770114</v>
      </c>
      <c r="AR143"/>
      <c r="AS143" s="349"/>
      <c r="AT143" s="106">
        <v>-205046.6</v>
      </c>
      <c r="AU143" s="106">
        <v>-83140.375669000001</v>
      </c>
      <c r="AV143" s="106">
        <v>-1731.1406549999999</v>
      </c>
      <c r="AW143" s="106">
        <v>-37810.93</v>
      </c>
      <c r="AX143" s="107">
        <v>-86187.978950999997</v>
      </c>
    </row>
    <row r="144" spans="1:50">
      <c r="A144" s="5">
        <v>576</v>
      </c>
      <c r="B144" s="6">
        <v>1206</v>
      </c>
      <c r="C144" s="7"/>
      <c r="D144" s="8" t="s">
        <v>47</v>
      </c>
      <c r="E144" s="4">
        <v>3984.3333333333335</v>
      </c>
      <c r="F144" s="4">
        <v>9390315</v>
      </c>
      <c r="G144" s="1">
        <v>1.79</v>
      </c>
      <c r="H144" s="4">
        <v>5245986.033519553</v>
      </c>
      <c r="I144" s="4">
        <v>2223175.6666666665</v>
      </c>
      <c r="J144" s="9">
        <v>0</v>
      </c>
      <c r="K144" s="3">
        <v>1.65</v>
      </c>
      <c r="L144" s="4">
        <v>8655876.9553072602</v>
      </c>
      <c r="M144" s="4">
        <v>1799396.0416666667</v>
      </c>
      <c r="N144" s="4">
        <v>10455272.996973926</v>
      </c>
      <c r="O144" s="10">
        <v>2624.0959584139359</v>
      </c>
      <c r="P144" s="10">
        <v>2406.1713923879652</v>
      </c>
      <c r="Q144" s="10">
        <v>109.05690121308004</v>
      </c>
      <c r="R144" s="11">
        <v>-321265.12165070581</v>
      </c>
      <c r="S144" s="12">
        <v>-80.632089429609081</v>
      </c>
      <c r="T144" s="13">
        <v>105.70584776424046</v>
      </c>
      <c r="U144" s="11">
        <v>0</v>
      </c>
      <c r="V144" s="12">
        <v>0</v>
      </c>
      <c r="W144" s="14">
        <v>105.70584776424046</v>
      </c>
      <c r="X144" s="15">
        <v>0</v>
      </c>
      <c r="Y144" s="16">
        <v>0</v>
      </c>
      <c r="Z144" s="17">
        <v>0</v>
      </c>
      <c r="AA144" s="18">
        <v>0</v>
      </c>
      <c r="AB144" s="19">
        <v>105.70584776424046</v>
      </c>
      <c r="AC144" s="11">
        <v>-321265.12165070581</v>
      </c>
      <c r="AD144" s="12">
        <v>-80.632089429609081</v>
      </c>
      <c r="AE144" s="14">
        <v>105.70584776424046</v>
      </c>
      <c r="AF144" s="20"/>
      <c r="AG144" s="23">
        <v>0</v>
      </c>
      <c r="AH144" s="20"/>
      <c r="AI144" s="11">
        <v>1293674.770238407</v>
      </c>
      <c r="AJ144" s="12">
        <v>109.05690121308004</v>
      </c>
      <c r="AK144" s="12">
        <v>0</v>
      </c>
      <c r="AL144" s="21">
        <v>0</v>
      </c>
      <c r="AM144" s="22">
        <v>1293674.770238407</v>
      </c>
      <c r="AO144" s="23">
        <v>38584.894997000003</v>
      </c>
      <c r="AQ144" s="23">
        <v>524598.6033519553</v>
      </c>
      <c r="AR144"/>
      <c r="AS144" s="349"/>
      <c r="AT144" s="106">
        <v>-1956362.35</v>
      </c>
      <c r="AU144" s="106">
        <v>-793247.54563499999</v>
      </c>
      <c r="AV144" s="106">
        <v>-16516.921706000001</v>
      </c>
      <c r="AW144" s="106">
        <v>-335327.07</v>
      </c>
      <c r="AX144" s="107">
        <v>-822324.91994299996</v>
      </c>
    </row>
    <row r="145" spans="1:50">
      <c r="A145" s="5">
        <v>577</v>
      </c>
      <c r="B145" s="6">
        <v>1207</v>
      </c>
      <c r="C145" s="7"/>
      <c r="D145" s="8" t="s">
        <v>48</v>
      </c>
      <c r="E145" s="4">
        <v>431.33333333333331</v>
      </c>
      <c r="F145" s="4">
        <v>808883</v>
      </c>
      <c r="G145" s="1">
        <v>1.88</v>
      </c>
      <c r="H145" s="4">
        <v>430256.91489361698</v>
      </c>
      <c r="I145" s="4">
        <v>83555.333333333328</v>
      </c>
      <c r="J145" s="9">
        <v>0</v>
      </c>
      <c r="K145" s="3">
        <v>1.65</v>
      </c>
      <c r="L145" s="4">
        <v>709923.90957446804</v>
      </c>
      <c r="M145" s="4">
        <v>68965.70958333333</v>
      </c>
      <c r="N145" s="4">
        <v>778889.61915780138</v>
      </c>
      <c r="O145" s="10">
        <v>1805.77191458532</v>
      </c>
      <c r="P145" s="10">
        <v>2406.1713923879652</v>
      </c>
      <c r="Q145" s="10">
        <v>75.047518239887779</v>
      </c>
      <c r="R145" s="11">
        <v>95819.753994116822</v>
      </c>
      <c r="S145" s="12">
        <v>222.14780678697872</v>
      </c>
      <c r="T145" s="13">
        <v>84.279936491129305</v>
      </c>
      <c r="U145" s="11">
        <v>17852</v>
      </c>
      <c r="V145" s="12">
        <v>41.387944358578054</v>
      </c>
      <c r="W145" s="14">
        <v>86.000011149547689</v>
      </c>
      <c r="X145" s="15">
        <v>0</v>
      </c>
      <c r="Y145" s="16">
        <v>0</v>
      </c>
      <c r="Z145" s="17">
        <v>17852</v>
      </c>
      <c r="AA145" s="18">
        <v>41.387944358578054</v>
      </c>
      <c r="AB145" s="19">
        <v>86.000011149547689</v>
      </c>
      <c r="AC145" s="11">
        <v>113671.75399411682</v>
      </c>
      <c r="AD145" s="12">
        <v>263.53575114555679</v>
      </c>
      <c r="AE145" s="14">
        <v>86.000011149547689</v>
      </c>
      <c r="AF145" s="20"/>
      <c r="AG145" s="23">
        <v>0</v>
      </c>
      <c r="AH145" s="20"/>
      <c r="AI145" s="11">
        <v>28902.908104325721</v>
      </c>
      <c r="AJ145" s="12">
        <v>75.047518239887779</v>
      </c>
      <c r="AK145" s="12">
        <v>0</v>
      </c>
      <c r="AL145" s="21">
        <v>0</v>
      </c>
      <c r="AM145" s="22">
        <v>28902.908104325721</v>
      </c>
      <c r="AO145" s="23">
        <v>3196.3210564999999</v>
      </c>
      <c r="AQ145" s="23">
        <v>43025.691489361699</v>
      </c>
      <c r="AR145"/>
      <c r="AS145" s="349"/>
      <c r="AT145" s="106">
        <v>-213466.35</v>
      </c>
      <c r="AU145" s="106">
        <v>-86554.352448000005</v>
      </c>
      <c r="AV145" s="106">
        <v>-1802.2261410000001</v>
      </c>
      <c r="AW145" s="106">
        <v>-22401.58</v>
      </c>
      <c r="AX145" s="107">
        <v>-89727.098859999998</v>
      </c>
    </row>
    <row r="146" spans="1:50">
      <c r="A146" s="5">
        <v>578</v>
      </c>
      <c r="B146" s="6">
        <v>1208</v>
      </c>
      <c r="C146" s="7"/>
      <c r="D146" s="8" t="s">
        <v>49</v>
      </c>
      <c r="E146" s="4">
        <v>295</v>
      </c>
      <c r="F146" s="4">
        <v>428955</v>
      </c>
      <c r="G146" s="1">
        <v>1.8999999999999997</v>
      </c>
      <c r="H146" s="4">
        <v>225765.78947368418</v>
      </c>
      <c r="I146" s="4">
        <v>48486.666666666664</v>
      </c>
      <c r="J146" s="9">
        <v>0</v>
      </c>
      <c r="K146" s="3">
        <v>1.65</v>
      </c>
      <c r="L146" s="4">
        <v>372513.55263157893</v>
      </c>
      <c r="M146" s="4">
        <v>40275.566666666666</v>
      </c>
      <c r="N146" s="4">
        <v>412789.11929824558</v>
      </c>
      <c r="O146" s="10">
        <v>1399.2851501635444</v>
      </c>
      <c r="P146" s="10">
        <v>2406.1713923879652</v>
      </c>
      <c r="Q146" s="10">
        <v>58.154009917591402</v>
      </c>
      <c r="R146" s="11">
        <v>109901.63333879552</v>
      </c>
      <c r="S146" s="12">
        <v>372.54790962303565</v>
      </c>
      <c r="T146" s="13">
        <v>73.637026248082577</v>
      </c>
      <c r="U146" s="11">
        <v>87755</v>
      </c>
      <c r="V146" s="12">
        <v>297.47457627118644</v>
      </c>
      <c r="W146" s="14">
        <v>86.000009916339167</v>
      </c>
      <c r="X146" s="15">
        <v>0</v>
      </c>
      <c r="Y146" s="16">
        <v>0</v>
      </c>
      <c r="Z146" s="17">
        <v>87755</v>
      </c>
      <c r="AA146" s="18">
        <v>297.47457627118644</v>
      </c>
      <c r="AB146" s="19">
        <v>86.000009916339167</v>
      </c>
      <c r="AC146" s="11">
        <v>197656.63333879551</v>
      </c>
      <c r="AD146" s="12">
        <v>670.02248589422209</v>
      </c>
      <c r="AE146" s="14">
        <v>86.000009916339167</v>
      </c>
      <c r="AF146" s="20"/>
      <c r="AG146" s="23">
        <v>0</v>
      </c>
      <c r="AH146" s="20"/>
      <c r="AI146" s="11">
        <v>101944.50880303509</v>
      </c>
      <c r="AJ146" s="12">
        <v>58.154009917591402</v>
      </c>
      <c r="AK146" s="12">
        <v>0</v>
      </c>
      <c r="AL146" s="21">
        <v>0</v>
      </c>
      <c r="AM146" s="22">
        <v>101944.50880303509</v>
      </c>
      <c r="AO146" s="23">
        <v>3449.2996174999998</v>
      </c>
      <c r="AQ146" s="23">
        <v>22576.578947368424</v>
      </c>
      <c r="AR146"/>
      <c r="AS146" s="349"/>
      <c r="AT146" s="106">
        <v>-151060.9</v>
      </c>
      <c r="AU146" s="106">
        <v>-61250.759853000003</v>
      </c>
      <c r="AV146" s="106">
        <v>-1275.357246</v>
      </c>
      <c r="AW146" s="106">
        <v>-32622.959999999999</v>
      </c>
      <c r="AX146" s="107">
        <v>-63495.974831</v>
      </c>
    </row>
    <row r="147" spans="1:50">
      <c r="A147" s="5">
        <v>579</v>
      </c>
      <c r="B147" s="6">
        <v>1209</v>
      </c>
      <c r="C147" s="7"/>
      <c r="D147" s="8" t="s">
        <v>50</v>
      </c>
      <c r="E147" s="4">
        <v>639.66666666666663</v>
      </c>
      <c r="F147" s="4">
        <v>657222</v>
      </c>
      <c r="G147" s="1">
        <v>1.8500000000000003</v>
      </c>
      <c r="H147" s="4">
        <v>355255.13513513515</v>
      </c>
      <c r="I147" s="4">
        <v>127398.66666666667</v>
      </c>
      <c r="J147" s="9">
        <v>0</v>
      </c>
      <c r="K147" s="3">
        <v>1.65</v>
      </c>
      <c r="L147" s="4">
        <v>586170.9729729729</v>
      </c>
      <c r="M147" s="4">
        <v>104569.84958333334</v>
      </c>
      <c r="N147" s="4">
        <v>690740.82255630626</v>
      </c>
      <c r="O147" s="10">
        <v>1079.8449544913594</v>
      </c>
      <c r="P147" s="10">
        <v>2406.1713923879652</v>
      </c>
      <c r="Q147" s="10">
        <v>44.878139516889739</v>
      </c>
      <c r="R147" s="11">
        <v>313910.52023324231</v>
      </c>
      <c r="S147" s="12">
        <v>490.74078202174411</v>
      </c>
      <c r="T147" s="13">
        <v>65.273227895640545</v>
      </c>
      <c r="U147" s="11">
        <v>319016</v>
      </c>
      <c r="V147" s="12">
        <v>498.7222511724857</v>
      </c>
      <c r="W147" s="14">
        <v>86.000024529920893</v>
      </c>
      <c r="X147" s="15">
        <v>0</v>
      </c>
      <c r="Y147" s="16">
        <v>0</v>
      </c>
      <c r="Z147" s="17">
        <v>319016</v>
      </c>
      <c r="AA147" s="18">
        <v>498.7222511724857</v>
      </c>
      <c r="AB147" s="19">
        <v>86.000024529920893</v>
      </c>
      <c r="AC147" s="11">
        <v>632926.52023324231</v>
      </c>
      <c r="AD147" s="12">
        <v>989.46303319422987</v>
      </c>
      <c r="AE147" s="14">
        <v>86.000024529920893</v>
      </c>
      <c r="AF147" s="20"/>
      <c r="AG147" s="23">
        <v>0</v>
      </c>
      <c r="AH147" s="20"/>
      <c r="AI147" s="11">
        <v>585647.86869855761</v>
      </c>
      <c r="AJ147" s="12">
        <v>44.878139516889739</v>
      </c>
      <c r="AK147" s="12">
        <v>0</v>
      </c>
      <c r="AL147" s="21">
        <v>0</v>
      </c>
      <c r="AM147" s="22">
        <v>585647.86869855761</v>
      </c>
      <c r="AO147" s="23">
        <v>5583.3494309999996</v>
      </c>
      <c r="AQ147" s="23">
        <v>35525.513513513513</v>
      </c>
      <c r="AR147"/>
      <c r="AS147" s="349"/>
      <c r="AT147" s="106">
        <v>-318961.34999999998</v>
      </c>
      <c r="AU147" s="106">
        <v>-129329.47326300001</v>
      </c>
      <c r="AV147" s="106">
        <v>-2692.8854630000001</v>
      </c>
      <c r="AW147" s="106">
        <v>-50228.9</v>
      </c>
      <c r="AX147" s="107">
        <v>-134070.18947899999</v>
      </c>
    </row>
    <row r="148" spans="1:50">
      <c r="A148" s="5">
        <v>580</v>
      </c>
      <c r="B148" s="6">
        <v>1210</v>
      </c>
      <c r="C148" s="7"/>
      <c r="D148" s="8" t="s">
        <v>51</v>
      </c>
      <c r="E148" s="4">
        <v>550.66666666666663</v>
      </c>
      <c r="F148" s="4">
        <v>818841.66666666663</v>
      </c>
      <c r="G148" s="1">
        <v>1.74</v>
      </c>
      <c r="H148" s="4">
        <v>470598.65900383145</v>
      </c>
      <c r="I148" s="4">
        <v>139287</v>
      </c>
      <c r="J148" s="9">
        <v>0</v>
      </c>
      <c r="K148" s="3">
        <v>1.65</v>
      </c>
      <c r="L148" s="4">
        <v>776487.7873563217</v>
      </c>
      <c r="M148" s="4">
        <v>115081.875</v>
      </c>
      <c r="N148" s="4">
        <v>891569.6623563217</v>
      </c>
      <c r="O148" s="10">
        <v>1619.0732367245553</v>
      </c>
      <c r="P148" s="10">
        <v>2406.1713923879652</v>
      </c>
      <c r="Q148" s="10">
        <v>67.288358669983722</v>
      </c>
      <c r="R148" s="11">
        <v>160368.62555590083</v>
      </c>
      <c r="S148" s="12">
        <v>291.22631759546158</v>
      </c>
      <c r="T148" s="13">
        <v>79.391665962089732</v>
      </c>
      <c r="U148" s="11">
        <v>87560</v>
      </c>
      <c r="V148" s="12">
        <v>159.00726392251818</v>
      </c>
      <c r="W148" s="14">
        <v>85.999975928102344</v>
      </c>
      <c r="X148" s="15">
        <v>38.774250564409535</v>
      </c>
      <c r="Y148" s="16">
        <v>-33950.733794196989</v>
      </c>
      <c r="Z148" s="17">
        <v>53609.266205803011</v>
      </c>
      <c r="AA148" s="18">
        <v>97.353388993589007</v>
      </c>
      <c r="AB148" s="19">
        <v>83.437653263807761</v>
      </c>
      <c r="AC148" s="11">
        <v>213977.89176170382</v>
      </c>
      <c r="AD148" s="12">
        <v>388.5797065890506</v>
      </c>
      <c r="AE148" s="14">
        <v>83.437653263807761</v>
      </c>
      <c r="AF148" s="20"/>
      <c r="AG148" s="23">
        <v>0</v>
      </c>
      <c r="AH148" s="20"/>
      <c r="AI148" s="11">
        <v>102588.33508328462</v>
      </c>
      <c r="AJ148" s="12">
        <v>67.288358669983722</v>
      </c>
      <c r="AK148" s="12">
        <v>0</v>
      </c>
      <c r="AL148" s="21">
        <v>0</v>
      </c>
      <c r="AM148" s="22">
        <v>102588.33508328462</v>
      </c>
      <c r="AO148" s="23">
        <v>2974.8321624999999</v>
      </c>
      <c r="AQ148" s="23">
        <v>47059.865900383134</v>
      </c>
      <c r="AR148"/>
      <c r="AS148" s="349"/>
      <c r="AT148" s="106">
        <v>-265966.2</v>
      </c>
      <c r="AU148" s="106">
        <v>-107841.501774</v>
      </c>
      <c r="AV148" s="106">
        <v>-2245.465052</v>
      </c>
      <c r="AW148" s="106">
        <v>-44140.639999999999</v>
      </c>
      <c r="AX148" s="107">
        <v>-111794.552407</v>
      </c>
    </row>
    <row r="149" spans="1:50">
      <c r="A149" s="5">
        <v>581</v>
      </c>
      <c r="B149" s="6">
        <v>1211</v>
      </c>
      <c r="C149" s="7"/>
      <c r="D149" s="8" t="s">
        <v>52</v>
      </c>
      <c r="E149" s="4">
        <v>5524.666666666667</v>
      </c>
      <c r="F149" s="4">
        <v>15726429.333333334</v>
      </c>
      <c r="G149" s="1">
        <v>1.7966666666666669</v>
      </c>
      <c r="H149" s="4">
        <v>8752105.3531853799</v>
      </c>
      <c r="I149" s="4">
        <v>1833037.6666666667</v>
      </c>
      <c r="J149" s="9">
        <v>0</v>
      </c>
      <c r="K149" s="3">
        <v>1.65</v>
      </c>
      <c r="L149" s="4">
        <v>14440973.832755873</v>
      </c>
      <c r="M149" s="4">
        <v>1491362.5970833332</v>
      </c>
      <c r="N149" s="4">
        <v>15932336.429839207</v>
      </c>
      <c r="O149" s="10">
        <v>2883.8547900034764</v>
      </c>
      <c r="P149" s="10">
        <v>2406.1713923879652</v>
      </c>
      <c r="Q149" s="10">
        <v>119.85242610425364</v>
      </c>
      <c r="R149" s="11">
        <v>-976445.37128980365</v>
      </c>
      <c r="S149" s="12">
        <v>-176.74285711773928</v>
      </c>
      <c r="T149" s="13">
        <v>112.50702844567978</v>
      </c>
      <c r="U149" s="11">
        <v>0</v>
      </c>
      <c r="V149" s="12">
        <v>0</v>
      </c>
      <c r="W149" s="14">
        <v>112.50702844567978</v>
      </c>
      <c r="X149" s="15">
        <v>0</v>
      </c>
      <c r="Y149" s="16">
        <v>0</v>
      </c>
      <c r="Z149" s="17">
        <v>0</v>
      </c>
      <c r="AA149" s="18">
        <v>0</v>
      </c>
      <c r="AB149" s="19">
        <v>112.50702844567978</v>
      </c>
      <c r="AC149" s="11">
        <v>-976445.37128980365</v>
      </c>
      <c r="AD149" s="12">
        <v>-176.74285711773928</v>
      </c>
      <c r="AE149" s="14">
        <v>112.50702844567978</v>
      </c>
      <c r="AF149" s="20"/>
      <c r="AG149" s="23">
        <v>0</v>
      </c>
      <c r="AH149" s="20"/>
      <c r="AI149" s="11">
        <v>0</v>
      </c>
      <c r="AJ149" s="12">
        <v>119.85242610425364</v>
      </c>
      <c r="AK149" s="12">
        <v>0</v>
      </c>
      <c r="AL149" s="21">
        <v>0</v>
      </c>
      <c r="AM149" s="22">
        <v>0</v>
      </c>
      <c r="AO149" s="23">
        <v>105497.371056</v>
      </c>
      <c r="AQ149" s="23">
        <v>875210.53531853796</v>
      </c>
      <c r="AR149"/>
      <c r="AS149" s="349"/>
      <c r="AT149" s="106">
        <v>-2774072.25</v>
      </c>
      <c r="AU149" s="106">
        <v>-1124804.937494</v>
      </c>
      <c r="AV149" s="106">
        <v>-23420.576829000001</v>
      </c>
      <c r="AW149" s="106">
        <v>-721927.36</v>
      </c>
      <c r="AX149" s="107">
        <v>-1166035.9181260001</v>
      </c>
    </row>
    <row r="150" spans="1:50">
      <c r="A150" s="5">
        <v>582</v>
      </c>
      <c r="B150" s="6">
        <v>1212</v>
      </c>
      <c r="C150" s="7"/>
      <c r="D150" s="8" t="s">
        <v>53</v>
      </c>
      <c r="E150" s="4">
        <v>431.33333333333331</v>
      </c>
      <c r="F150" s="4">
        <v>823798.33333333337</v>
      </c>
      <c r="G150" s="1">
        <v>1.8</v>
      </c>
      <c r="H150" s="4">
        <v>457665.74074074073</v>
      </c>
      <c r="I150" s="4">
        <v>153316.33333333334</v>
      </c>
      <c r="J150" s="9">
        <v>0</v>
      </c>
      <c r="K150" s="3">
        <v>1.65</v>
      </c>
      <c r="L150" s="4">
        <v>755148.47222222213</v>
      </c>
      <c r="M150" s="4">
        <v>121363.875</v>
      </c>
      <c r="N150" s="4">
        <v>876512.34722222213</v>
      </c>
      <c r="O150" s="10">
        <v>2032.099723080886</v>
      </c>
      <c r="P150" s="10">
        <v>2406.1713923879652</v>
      </c>
      <c r="Q150" s="10">
        <v>84.453656522952926</v>
      </c>
      <c r="R150" s="11">
        <v>59699.344610281114</v>
      </c>
      <c r="S150" s="12">
        <v>138.40651764361928</v>
      </c>
      <c r="T150" s="13">
        <v>90.205803609460347</v>
      </c>
      <c r="U150" s="11">
        <v>0</v>
      </c>
      <c r="V150" s="12">
        <v>0</v>
      </c>
      <c r="W150" s="14">
        <v>90.205803609460347</v>
      </c>
      <c r="X150" s="15">
        <v>0</v>
      </c>
      <c r="Y150" s="16">
        <v>0</v>
      </c>
      <c r="Z150" s="17">
        <v>0</v>
      </c>
      <c r="AA150" s="18">
        <v>0</v>
      </c>
      <c r="AB150" s="19">
        <v>90.205803609460347</v>
      </c>
      <c r="AC150" s="11">
        <v>59699.344610281114</v>
      </c>
      <c r="AD150" s="12">
        <v>138.40651764361928</v>
      </c>
      <c r="AE150" s="14">
        <v>90.205803609460347</v>
      </c>
      <c r="AF150" s="20"/>
      <c r="AG150" s="23">
        <v>0</v>
      </c>
      <c r="AH150" s="20"/>
      <c r="AI150" s="11">
        <v>269188.80360132601</v>
      </c>
      <c r="AJ150" s="12">
        <v>84.453656522952926</v>
      </c>
      <c r="AK150" s="12">
        <v>0</v>
      </c>
      <c r="AL150" s="21">
        <v>0</v>
      </c>
      <c r="AM150" s="22">
        <v>269188.80360132601</v>
      </c>
      <c r="AO150" s="23">
        <v>4098.7081410000001</v>
      </c>
      <c r="AQ150" s="23">
        <v>45766.574074074073</v>
      </c>
      <c r="AR150"/>
      <c r="AS150" s="349"/>
      <c r="AT150" s="106">
        <v>-212971.1</v>
      </c>
      <c r="AU150" s="106">
        <v>-86353.530283999993</v>
      </c>
      <c r="AV150" s="106">
        <v>-1798.044641</v>
      </c>
      <c r="AW150" s="106">
        <v>-31206.45</v>
      </c>
      <c r="AX150" s="107">
        <v>-89518.915336000005</v>
      </c>
    </row>
    <row r="151" spans="1:50">
      <c r="A151" s="5">
        <v>584</v>
      </c>
      <c r="B151" s="6">
        <v>1214</v>
      </c>
      <c r="C151" s="7"/>
      <c r="D151" s="8" t="s">
        <v>54</v>
      </c>
      <c r="E151" s="4">
        <v>2716.6666666666665</v>
      </c>
      <c r="F151" s="4">
        <v>6441646</v>
      </c>
      <c r="G151" s="1">
        <v>1.99</v>
      </c>
      <c r="H151" s="4">
        <v>3237008.0402010051</v>
      </c>
      <c r="I151" s="4">
        <v>1517297.6666666667</v>
      </c>
      <c r="J151" s="9">
        <v>0</v>
      </c>
      <c r="K151" s="3">
        <v>1.65</v>
      </c>
      <c r="L151" s="4">
        <v>5341063.2663316578</v>
      </c>
      <c r="M151" s="4">
        <v>1236522.6241666668</v>
      </c>
      <c r="N151" s="4">
        <v>6577585.8904983243</v>
      </c>
      <c r="O151" s="10">
        <v>2421.1972603061317</v>
      </c>
      <c r="P151" s="10">
        <v>2406.1713923879652</v>
      </c>
      <c r="Q151" s="10">
        <v>100.62447205405657</v>
      </c>
      <c r="R151" s="11">
        <v>-15103.501569077174</v>
      </c>
      <c r="S151" s="12">
        <v>-5.5595711297216592</v>
      </c>
      <c r="T151" s="13">
        <v>100.39341739405563</v>
      </c>
      <c r="U151" s="11">
        <v>0</v>
      </c>
      <c r="V151" s="12">
        <v>0</v>
      </c>
      <c r="W151" s="14">
        <v>100.39341739405563</v>
      </c>
      <c r="X151" s="15">
        <v>0</v>
      </c>
      <c r="Y151" s="16">
        <v>0</v>
      </c>
      <c r="Z151" s="17">
        <v>0</v>
      </c>
      <c r="AA151" s="18">
        <v>0</v>
      </c>
      <c r="AB151" s="19">
        <v>100.39341739405563</v>
      </c>
      <c r="AC151" s="11">
        <v>-15103.501569077174</v>
      </c>
      <c r="AD151" s="12">
        <v>-5.5595711297216592</v>
      </c>
      <c r="AE151" s="14">
        <v>100.39341739405563</v>
      </c>
      <c r="AF151" s="20"/>
      <c r="AG151" s="23">
        <v>0</v>
      </c>
      <c r="AH151" s="20"/>
      <c r="AI151" s="11">
        <v>1117673.8024810643</v>
      </c>
      <c r="AJ151" s="12">
        <v>100.62447205405657</v>
      </c>
      <c r="AK151" s="12">
        <v>0</v>
      </c>
      <c r="AL151" s="21">
        <v>0</v>
      </c>
      <c r="AM151" s="22">
        <v>1117673.8024810643</v>
      </c>
      <c r="AO151" s="23">
        <v>35997.119058999997</v>
      </c>
      <c r="AQ151" s="23">
        <v>323700.80402010051</v>
      </c>
      <c r="AR151"/>
      <c r="AS151" s="349"/>
      <c r="AT151" s="106">
        <v>-1336765.05</v>
      </c>
      <c r="AU151" s="106">
        <v>-542019.01915599999</v>
      </c>
      <c r="AV151" s="106">
        <v>-11285.866249000001</v>
      </c>
      <c r="AW151" s="106">
        <v>-388519.93</v>
      </c>
      <c r="AX151" s="107">
        <v>-561887.33137300005</v>
      </c>
    </row>
    <row r="152" spans="1:50">
      <c r="A152" s="5">
        <v>585</v>
      </c>
      <c r="B152" s="6">
        <v>1215</v>
      </c>
      <c r="C152" s="7"/>
      <c r="D152" s="8" t="s">
        <v>55</v>
      </c>
      <c r="E152" s="4">
        <v>944.33333333333337</v>
      </c>
      <c r="F152" s="4">
        <v>1922349.3333333333</v>
      </c>
      <c r="G152" s="1">
        <v>1.8999999999999997</v>
      </c>
      <c r="H152" s="4">
        <v>1011762.8070175439</v>
      </c>
      <c r="I152" s="4">
        <v>296213.33333333331</v>
      </c>
      <c r="J152" s="9">
        <v>0</v>
      </c>
      <c r="K152" s="3">
        <v>1.65</v>
      </c>
      <c r="L152" s="4">
        <v>1669408.6315789472</v>
      </c>
      <c r="M152" s="4">
        <v>241705.60291666666</v>
      </c>
      <c r="N152" s="4">
        <v>1911114.2344956137</v>
      </c>
      <c r="O152" s="10">
        <v>2023.7708095611863</v>
      </c>
      <c r="P152" s="10">
        <v>2406.1713923879652</v>
      </c>
      <c r="Q152" s="10">
        <v>84.107508549203061</v>
      </c>
      <c r="R152" s="11">
        <v>133612.03830828602</v>
      </c>
      <c r="S152" s="12">
        <v>141.48821564590824</v>
      </c>
      <c r="T152" s="13">
        <v>89.987730385997935</v>
      </c>
      <c r="U152" s="11">
        <v>0</v>
      </c>
      <c r="V152" s="12">
        <v>0</v>
      </c>
      <c r="W152" s="14">
        <v>89.987730385997935</v>
      </c>
      <c r="X152" s="15">
        <v>0</v>
      </c>
      <c r="Y152" s="16">
        <v>0</v>
      </c>
      <c r="Z152" s="17">
        <v>0</v>
      </c>
      <c r="AA152" s="18">
        <v>0</v>
      </c>
      <c r="AB152" s="19">
        <v>89.987730385997935</v>
      </c>
      <c r="AC152" s="11">
        <v>133612.03830828602</v>
      </c>
      <c r="AD152" s="12">
        <v>141.48821564590824</v>
      </c>
      <c r="AE152" s="14">
        <v>89.987730385997935</v>
      </c>
      <c r="AF152" s="20"/>
      <c r="AG152" s="23">
        <v>0</v>
      </c>
      <c r="AH152" s="20"/>
      <c r="AI152" s="11">
        <v>38625.541754840553</v>
      </c>
      <c r="AJ152" s="12">
        <v>84.107508549203061</v>
      </c>
      <c r="AK152" s="12">
        <v>0</v>
      </c>
      <c r="AL152" s="21">
        <v>0</v>
      </c>
      <c r="AM152" s="22">
        <v>38625.541754840553</v>
      </c>
      <c r="AO152" s="23">
        <v>6012.4064440000002</v>
      </c>
      <c r="AQ152" s="23">
        <v>101176.28070175438</v>
      </c>
      <c r="AR152"/>
      <c r="AS152" s="349"/>
      <c r="AT152" s="106">
        <v>-473984.5</v>
      </c>
      <c r="AU152" s="106">
        <v>-192186.81042299999</v>
      </c>
      <c r="AV152" s="106">
        <v>-4001.6947019999998</v>
      </c>
      <c r="AW152" s="106">
        <v>-65489.96</v>
      </c>
      <c r="AX152" s="107">
        <v>-199231.632503</v>
      </c>
    </row>
    <row r="153" spans="1:50">
      <c r="A153" s="5">
        <v>586</v>
      </c>
      <c r="B153" s="6">
        <v>1216</v>
      </c>
      <c r="C153" s="7"/>
      <c r="D153" s="8" t="s">
        <v>56</v>
      </c>
      <c r="E153" s="4">
        <v>238.33333333333334</v>
      </c>
      <c r="F153" s="4">
        <v>354859.66666666669</v>
      </c>
      <c r="G153" s="1">
        <v>1.7</v>
      </c>
      <c r="H153" s="4">
        <v>208740.98039215687</v>
      </c>
      <c r="I153" s="4">
        <v>43783.333333333336</v>
      </c>
      <c r="J153" s="9">
        <v>0</v>
      </c>
      <c r="K153" s="3">
        <v>1.65</v>
      </c>
      <c r="L153" s="4">
        <v>344422.6176470588</v>
      </c>
      <c r="M153" s="4">
        <v>33899.75</v>
      </c>
      <c r="N153" s="4">
        <v>378322.3676470588</v>
      </c>
      <c r="O153" s="10">
        <v>1587.3665775401068</v>
      </c>
      <c r="P153" s="10">
        <v>2406.1713923879652</v>
      </c>
      <c r="Q153" s="10">
        <v>65.970636279768541</v>
      </c>
      <c r="R153" s="11">
        <v>72204.93792266697</v>
      </c>
      <c r="S153" s="12">
        <v>302.95778149370756</v>
      </c>
      <c r="T153" s="13">
        <v>78.561500856254185</v>
      </c>
      <c r="U153" s="11">
        <v>42658</v>
      </c>
      <c r="V153" s="12">
        <v>178.98461538461538</v>
      </c>
      <c r="W153" s="14">
        <v>86.000065538339641</v>
      </c>
      <c r="X153" s="15">
        <v>0</v>
      </c>
      <c r="Y153" s="16">
        <v>0</v>
      </c>
      <c r="Z153" s="17">
        <v>42658</v>
      </c>
      <c r="AA153" s="18">
        <v>178.98461538461538</v>
      </c>
      <c r="AB153" s="19">
        <v>86.000065538339641</v>
      </c>
      <c r="AC153" s="11">
        <v>114862.93792266697</v>
      </c>
      <c r="AD153" s="12">
        <v>481.94239687832294</v>
      </c>
      <c r="AE153" s="14">
        <v>86.000065538339641</v>
      </c>
      <c r="AF153" s="20"/>
      <c r="AG153" s="23">
        <v>0</v>
      </c>
      <c r="AH153" s="20"/>
      <c r="AI153" s="11">
        <v>162142.78999074968</v>
      </c>
      <c r="AJ153" s="12">
        <v>65.970636279768541</v>
      </c>
      <c r="AK153" s="12">
        <v>0</v>
      </c>
      <c r="AL153" s="21">
        <v>0</v>
      </c>
      <c r="AM153" s="22">
        <v>162142.78999074968</v>
      </c>
      <c r="AO153" s="23">
        <v>2418.0511025000001</v>
      </c>
      <c r="AQ153" s="23">
        <v>20874.098039215685</v>
      </c>
      <c r="AR153"/>
      <c r="AS153" s="349"/>
      <c r="AT153" s="106">
        <v>-116886.45</v>
      </c>
      <c r="AU153" s="106">
        <v>-47394.030574999997</v>
      </c>
      <c r="AV153" s="106">
        <v>-986.83380299999999</v>
      </c>
      <c r="AW153" s="106">
        <v>-26138.54</v>
      </c>
      <c r="AX153" s="107">
        <v>-49131.311672999997</v>
      </c>
    </row>
    <row r="154" spans="1:50">
      <c r="A154" s="5">
        <v>587</v>
      </c>
      <c r="B154" s="6">
        <v>1217</v>
      </c>
      <c r="C154" s="7"/>
      <c r="D154" s="8" t="s">
        <v>57</v>
      </c>
      <c r="E154" s="4">
        <v>3769.3333333333335</v>
      </c>
      <c r="F154" s="4">
        <v>6729681.333333333</v>
      </c>
      <c r="G154" s="1">
        <v>1.8866666666666667</v>
      </c>
      <c r="H154" s="4">
        <v>3568891.5620802152</v>
      </c>
      <c r="I154" s="4">
        <v>818082.33333333337</v>
      </c>
      <c r="J154" s="9">
        <v>0</v>
      </c>
      <c r="K154" s="3">
        <v>1.65</v>
      </c>
      <c r="L154" s="4">
        <v>5888671.077432354</v>
      </c>
      <c r="M154" s="4">
        <v>652363.0541666667</v>
      </c>
      <c r="N154" s="4">
        <v>6541034.1315990202</v>
      </c>
      <c r="O154" s="10">
        <v>1735.3291824192661</v>
      </c>
      <c r="P154" s="10">
        <v>2406.1713923879652</v>
      </c>
      <c r="Q154" s="10">
        <v>72.119932433286365</v>
      </c>
      <c r="R154" s="11">
        <v>935592.32427354599</v>
      </c>
      <c r="S154" s="12">
        <v>248.21161768841864</v>
      </c>
      <c r="T154" s="13">
        <v>82.435557432970398</v>
      </c>
      <c r="U154" s="11">
        <v>323283</v>
      </c>
      <c r="V154" s="12">
        <v>85.766625397948346</v>
      </c>
      <c r="W154" s="14">
        <v>86.000001165834774</v>
      </c>
      <c r="X154" s="15">
        <v>0</v>
      </c>
      <c r="Y154" s="16">
        <v>0</v>
      </c>
      <c r="Z154" s="17">
        <v>323283</v>
      </c>
      <c r="AA154" s="18">
        <v>85.766625397948346</v>
      </c>
      <c r="AB154" s="19">
        <v>86.000001165834774</v>
      </c>
      <c r="AC154" s="11">
        <v>1258875.324273546</v>
      </c>
      <c r="AD154" s="12">
        <v>333.978243086367</v>
      </c>
      <c r="AE154" s="14">
        <v>86.000001165834774</v>
      </c>
      <c r="AF154" s="20"/>
      <c r="AG154" s="23">
        <v>0</v>
      </c>
      <c r="AH154" s="20"/>
      <c r="AI154" s="11">
        <v>0</v>
      </c>
      <c r="AJ154" s="12">
        <v>72.119932433286365</v>
      </c>
      <c r="AK154" s="12">
        <v>0</v>
      </c>
      <c r="AL154" s="21">
        <v>0</v>
      </c>
      <c r="AM154" s="22">
        <v>0</v>
      </c>
      <c r="AO154" s="23">
        <v>40263.722983</v>
      </c>
      <c r="AQ154" s="23">
        <v>356889.15620802157</v>
      </c>
      <c r="AR154"/>
      <c r="AS154" s="349"/>
      <c r="AT154" s="106">
        <v>-1869688.05</v>
      </c>
      <c r="AU154" s="106">
        <v>-758103.66703100002</v>
      </c>
      <c r="AV154" s="106">
        <v>-15785.159352000001</v>
      </c>
      <c r="AW154" s="106">
        <v>-347553.09</v>
      </c>
      <c r="AX154" s="107">
        <v>-785892.80323600001</v>
      </c>
    </row>
    <row r="155" spans="1:50">
      <c r="A155" s="5">
        <v>588</v>
      </c>
      <c r="B155" s="6">
        <v>1218</v>
      </c>
      <c r="C155" s="7"/>
      <c r="D155" s="8" t="s">
        <v>58</v>
      </c>
      <c r="E155" s="4">
        <v>341.33333333333331</v>
      </c>
      <c r="F155" s="4">
        <v>605083.66666666663</v>
      </c>
      <c r="G155" s="1">
        <v>1.9566666666666663</v>
      </c>
      <c r="H155" s="4">
        <v>309247.08508176618</v>
      </c>
      <c r="I155" s="4">
        <v>102461</v>
      </c>
      <c r="J155" s="9">
        <v>0</v>
      </c>
      <c r="K155" s="3">
        <v>1.65</v>
      </c>
      <c r="L155" s="4">
        <v>510257.69038491417</v>
      </c>
      <c r="M155" s="4">
        <v>83157.891666666663</v>
      </c>
      <c r="N155" s="4">
        <v>593415.58205158077</v>
      </c>
      <c r="O155" s="10">
        <v>1738.5222130417405</v>
      </c>
      <c r="P155" s="10">
        <v>2406.1713923879652</v>
      </c>
      <c r="Q155" s="10">
        <v>72.252634144917366</v>
      </c>
      <c r="R155" s="11">
        <v>84319.640356899195</v>
      </c>
      <c r="S155" s="12">
        <v>247.03019635810313</v>
      </c>
      <c r="T155" s="13">
        <v>82.519159511297957</v>
      </c>
      <c r="U155" s="11">
        <v>28588</v>
      </c>
      <c r="V155" s="12">
        <v>83.75390625</v>
      </c>
      <c r="W155" s="14">
        <v>85.999955040450999</v>
      </c>
      <c r="X155" s="15">
        <v>0</v>
      </c>
      <c r="Y155" s="16">
        <v>0</v>
      </c>
      <c r="Z155" s="17">
        <v>28588</v>
      </c>
      <c r="AA155" s="18">
        <v>83.75390625</v>
      </c>
      <c r="AB155" s="19">
        <v>85.999955040450999</v>
      </c>
      <c r="AC155" s="11">
        <v>112907.6403568992</v>
      </c>
      <c r="AD155" s="12">
        <v>330.78410260810313</v>
      </c>
      <c r="AE155" s="14">
        <v>85.999955040450999</v>
      </c>
      <c r="AF155" s="20"/>
      <c r="AG155" s="23">
        <v>0</v>
      </c>
      <c r="AH155" s="20"/>
      <c r="AI155" s="11">
        <v>14189.021455308735</v>
      </c>
      <c r="AJ155" s="12">
        <v>72.252634144917366</v>
      </c>
      <c r="AK155" s="12">
        <v>0</v>
      </c>
      <c r="AL155" s="21">
        <v>0</v>
      </c>
      <c r="AM155" s="22">
        <v>14189.021455308735</v>
      </c>
      <c r="AO155" s="23">
        <v>2738.5510405</v>
      </c>
      <c r="AQ155" s="23">
        <v>30924.708508176624</v>
      </c>
      <c r="AR155"/>
      <c r="AS155" s="349"/>
      <c r="AT155" s="106">
        <v>-168395.75</v>
      </c>
      <c r="AU155" s="106">
        <v>-68279.535573999994</v>
      </c>
      <c r="AV155" s="106">
        <v>-1421.7097160000001</v>
      </c>
      <c r="AW155" s="106">
        <v>-30121.41</v>
      </c>
      <c r="AX155" s="107">
        <v>-70782.398172000001</v>
      </c>
    </row>
    <row r="156" spans="1:50">
      <c r="A156" s="5">
        <v>589</v>
      </c>
      <c r="B156" s="6">
        <v>1219</v>
      </c>
      <c r="C156" s="7"/>
      <c r="D156" s="8" t="s">
        <v>59</v>
      </c>
      <c r="E156" s="4">
        <v>468.33333333333331</v>
      </c>
      <c r="F156" s="4">
        <v>836367.33333333337</v>
      </c>
      <c r="G156" s="1">
        <v>1.9400000000000002</v>
      </c>
      <c r="H156" s="4">
        <v>431117.18213058426</v>
      </c>
      <c r="I156" s="4">
        <v>136788</v>
      </c>
      <c r="J156" s="9">
        <v>0</v>
      </c>
      <c r="K156" s="3">
        <v>1.65</v>
      </c>
      <c r="L156" s="4">
        <v>711343.35051546386</v>
      </c>
      <c r="M156" s="4">
        <v>111876.11666666665</v>
      </c>
      <c r="N156" s="4">
        <v>823219.46718213055</v>
      </c>
      <c r="O156" s="10">
        <v>1757.7639868657593</v>
      </c>
      <c r="P156" s="10">
        <v>2406.1713923879652</v>
      </c>
      <c r="Q156" s="10">
        <v>73.052318402027694</v>
      </c>
      <c r="R156" s="11">
        <v>112358.1965869062</v>
      </c>
      <c r="S156" s="12">
        <v>239.91074004321609</v>
      </c>
      <c r="T156" s="13">
        <v>83.022960593277432</v>
      </c>
      <c r="U156" s="11">
        <v>33548</v>
      </c>
      <c r="V156" s="12">
        <v>71.632740213523135</v>
      </c>
      <c r="W156" s="14">
        <v>86.00000289542335</v>
      </c>
      <c r="X156" s="15">
        <v>0</v>
      </c>
      <c r="Y156" s="16">
        <v>0</v>
      </c>
      <c r="Z156" s="17">
        <v>33548</v>
      </c>
      <c r="AA156" s="18">
        <v>71.632740213523135</v>
      </c>
      <c r="AB156" s="19">
        <v>86.00000289542335</v>
      </c>
      <c r="AC156" s="11">
        <v>145906.19658690621</v>
      </c>
      <c r="AD156" s="12">
        <v>311.54348025673926</v>
      </c>
      <c r="AE156" s="14">
        <v>86.00000289542335</v>
      </c>
      <c r="AF156" s="20"/>
      <c r="AG156" s="23">
        <v>0</v>
      </c>
      <c r="AH156" s="20"/>
      <c r="AI156" s="11">
        <v>118363.11726604131</v>
      </c>
      <c r="AJ156" s="12">
        <v>73.052318402027694</v>
      </c>
      <c r="AK156" s="12">
        <v>0</v>
      </c>
      <c r="AL156" s="21">
        <v>0</v>
      </c>
      <c r="AM156" s="22">
        <v>118363.11726604131</v>
      </c>
      <c r="AO156" s="23">
        <v>2492.3905380000001</v>
      </c>
      <c r="AQ156" s="23">
        <v>43111.718213058419</v>
      </c>
      <c r="AR156"/>
      <c r="AS156" s="349"/>
      <c r="AT156" s="106">
        <v>-229810.65</v>
      </c>
      <c r="AU156" s="106">
        <v>-93181.483842000001</v>
      </c>
      <c r="AV156" s="106">
        <v>-1940.2156130000001</v>
      </c>
      <c r="AW156" s="106">
        <v>-43804.77</v>
      </c>
      <c r="AX156" s="107">
        <v>-96597.155153</v>
      </c>
    </row>
    <row r="157" spans="1:50">
      <c r="A157" s="5">
        <v>590</v>
      </c>
      <c r="B157" s="6">
        <v>1220</v>
      </c>
      <c r="C157" s="7"/>
      <c r="D157" s="8" t="s">
        <v>60</v>
      </c>
      <c r="E157" s="4">
        <v>2585</v>
      </c>
      <c r="F157" s="4">
        <v>4481091.666666667</v>
      </c>
      <c r="G157" s="1">
        <v>1.8</v>
      </c>
      <c r="H157" s="4">
        <v>2489495.3703703699</v>
      </c>
      <c r="I157" s="4">
        <v>568083</v>
      </c>
      <c r="J157" s="9">
        <v>0</v>
      </c>
      <c r="K157" s="3">
        <v>1.65</v>
      </c>
      <c r="L157" s="4">
        <v>4107667.3611111105</v>
      </c>
      <c r="M157" s="4">
        <v>464691.78958333336</v>
      </c>
      <c r="N157" s="4">
        <v>4572359.1506944438</v>
      </c>
      <c r="O157" s="10">
        <v>1768.8043136148719</v>
      </c>
      <c r="P157" s="10">
        <v>2406.1713923879652</v>
      </c>
      <c r="Q157" s="10">
        <v>73.511152165243359</v>
      </c>
      <c r="R157" s="11">
        <v>609609.74249252502</v>
      </c>
      <c r="S157" s="12">
        <v>235.82581914604449</v>
      </c>
      <c r="T157" s="13">
        <v>83.312025864103305</v>
      </c>
      <c r="U157" s="11">
        <v>167191</v>
      </c>
      <c r="V157" s="12">
        <v>64.677369439071569</v>
      </c>
      <c r="W157" s="14">
        <v>86.000004353236776</v>
      </c>
      <c r="X157" s="15">
        <v>0</v>
      </c>
      <c r="Y157" s="16">
        <v>0</v>
      </c>
      <c r="Z157" s="17">
        <v>167191</v>
      </c>
      <c r="AA157" s="18">
        <v>64.677369439071569</v>
      </c>
      <c r="AB157" s="19">
        <v>86.000004353236776</v>
      </c>
      <c r="AC157" s="11">
        <v>776800.74249252502</v>
      </c>
      <c r="AD157" s="12">
        <v>300.50318858511605</v>
      </c>
      <c r="AE157" s="14">
        <v>86.000004353236776</v>
      </c>
      <c r="AF157" s="20"/>
      <c r="AG157" s="23">
        <v>0</v>
      </c>
      <c r="AH157" s="20"/>
      <c r="AI157" s="11">
        <v>0</v>
      </c>
      <c r="AJ157" s="12">
        <v>73.511152165243359</v>
      </c>
      <c r="AK157" s="12">
        <v>0</v>
      </c>
      <c r="AL157" s="21">
        <v>0</v>
      </c>
      <c r="AM157" s="22">
        <v>0</v>
      </c>
      <c r="AO157" s="23">
        <v>22270.404656499999</v>
      </c>
      <c r="AQ157" s="23">
        <v>248949.53703703699</v>
      </c>
      <c r="AR157"/>
      <c r="AS157" s="349"/>
      <c r="AT157" s="106">
        <v>-1306057.6000000001</v>
      </c>
      <c r="AU157" s="106">
        <v>-529568.04502199998</v>
      </c>
      <c r="AV157" s="106">
        <v>-11026.613300999999</v>
      </c>
      <c r="AW157" s="106">
        <v>-209605.09</v>
      </c>
      <c r="AX157" s="107">
        <v>-548979.95288300002</v>
      </c>
    </row>
    <row r="158" spans="1:50">
      <c r="A158" s="5">
        <v>591</v>
      </c>
      <c r="B158" s="6">
        <v>1221</v>
      </c>
      <c r="C158" s="7"/>
      <c r="D158" s="8" t="s">
        <v>61</v>
      </c>
      <c r="E158" s="4">
        <v>100.33333333333333</v>
      </c>
      <c r="F158" s="4">
        <v>101197</v>
      </c>
      <c r="G158" s="1">
        <v>1.6900000000000002</v>
      </c>
      <c r="H158" s="4">
        <v>59879.88165680474</v>
      </c>
      <c r="I158" s="4">
        <v>22898</v>
      </c>
      <c r="J158" s="9">
        <v>0</v>
      </c>
      <c r="K158" s="3">
        <v>1.65</v>
      </c>
      <c r="L158" s="4">
        <v>98801.804733727811</v>
      </c>
      <c r="M158" s="4">
        <v>18813.379166666669</v>
      </c>
      <c r="N158" s="4">
        <v>117615.18390039448</v>
      </c>
      <c r="O158" s="10">
        <v>1172.2443578112407</v>
      </c>
      <c r="P158" s="10">
        <v>2406.1713923879652</v>
      </c>
      <c r="Q158" s="10">
        <v>48.718240168580259</v>
      </c>
      <c r="R158" s="11">
        <v>45807.484613603279</v>
      </c>
      <c r="S158" s="12">
        <v>456.5530027933882</v>
      </c>
      <c r="T158" s="13">
        <v>67.692491306205568</v>
      </c>
      <c r="U158" s="11">
        <v>44198</v>
      </c>
      <c r="V158" s="12">
        <v>440.51162790697674</v>
      </c>
      <c r="W158" s="14">
        <v>86.000066124049198</v>
      </c>
      <c r="X158" s="15">
        <v>0</v>
      </c>
      <c r="Y158" s="16">
        <v>0</v>
      </c>
      <c r="Z158" s="17">
        <v>44198</v>
      </c>
      <c r="AA158" s="18">
        <v>440.51162790697674</v>
      </c>
      <c r="AB158" s="19">
        <v>86.000066124049198</v>
      </c>
      <c r="AC158" s="11">
        <v>90005.484613603272</v>
      </c>
      <c r="AD158" s="12">
        <v>897.06463070036489</v>
      </c>
      <c r="AE158" s="14">
        <v>86.000066124049198</v>
      </c>
      <c r="AF158" s="20"/>
      <c r="AG158" s="23">
        <v>0</v>
      </c>
      <c r="AH158" s="20"/>
      <c r="AI158" s="11">
        <v>120400.00000000001</v>
      </c>
      <c r="AJ158" s="12">
        <v>48.718240168580259</v>
      </c>
      <c r="AK158" s="12">
        <v>0</v>
      </c>
      <c r="AL158" s="21">
        <v>0</v>
      </c>
      <c r="AM158" s="22">
        <v>120400.00000000001</v>
      </c>
      <c r="AO158" s="23">
        <v>456.40041150000002</v>
      </c>
      <c r="AQ158" s="23">
        <v>5987.9881656804746</v>
      </c>
      <c r="AR158"/>
      <c r="AS158" s="349"/>
      <c r="AT158" s="106">
        <v>-49528.15</v>
      </c>
      <c r="AU158" s="106">
        <v>-20082.216345000001</v>
      </c>
      <c r="AV158" s="106">
        <v>-418.14991700000002</v>
      </c>
      <c r="AW158" s="106">
        <v>-5069.76</v>
      </c>
      <c r="AX158" s="107">
        <v>-20818.352404000001</v>
      </c>
    </row>
    <row r="159" spans="1:50">
      <c r="A159" s="5">
        <v>592</v>
      </c>
      <c r="B159" s="6">
        <v>1222</v>
      </c>
      <c r="C159" s="7"/>
      <c r="D159" s="8" t="s">
        <v>62</v>
      </c>
      <c r="E159" s="4">
        <v>591.33333333333337</v>
      </c>
      <c r="F159" s="4">
        <v>909094</v>
      </c>
      <c r="G159" s="1">
        <v>1.7</v>
      </c>
      <c r="H159" s="4">
        <v>534761.17647058819</v>
      </c>
      <c r="I159" s="4">
        <v>138478</v>
      </c>
      <c r="J159" s="9">
        <v>0</v>
      </c>
      <c r="K159" s="3">
        <v>1.65</v>
      </c>
      <c r="L159" s="4">
        <v>882355.94117647049</v>
      </c>
      <c r="M159" s="4">
        <v>122827.20166666668</v>
      </c>
      <c r="N159" s="4">
        <v>1005183.1428431371</v>
      </c>
      <c r="O159" s="10">
        <v>1699.8587533987661</v>
      </c>
      <c r="P159" s="10">
        <v>2406.1713923879652</v>
      </c>
      <c r="Q159" s="10">
        <v>70.645788524306624</v>
      </c>
      <c r="R159" s="11">
        <v>154536.49665991019</v>
      </c>
      <c r="S159" s="12">
        <v>261.33567642600366</v>
      </c>
      <c r="T159" s="13">
        <v>81.506846770313189</v>
      </c>
      <c r="U159" s="11">
        <v>63931</v>
      </c>
      <c r="V159" s="12">
        <v>108.11330326944757</v>
      </c>
      <c r="W159" s="14">
        <v>86.000013949154592</v>
      </c>
      <c r="X159" s="15">
        <v>0</v>
      </c>
      <c r="Y159" s="16">
        <v>0</v>
      </c>
      <c r="Z159" s="17">
        <v>63931</v>
      </c>
      <c r="AA159" s="18">
        <v>108.11330326944757</v>
      </c>
      <c r="AB159" s="19">
        <v>86.000013949154592</v>
      </c>
      <c r="AC159" s="11">
        <v>218467.49665991019</v>
      </c>
      <c r="AD159" s="12">
        <v>369.44897969545121</v>
      </c>
      <c r="AE159" s="14">
        <v>86.000013949154592</v>
      </c>
      <c r="AF159" s="20"/>
      <c r="AG159" s="23">
        <v>0</v>
      </c>
      <c r="AH159" s="20"/>
      <c r="AI159" s="11">
        <v>70404.810216513113</v>
      </c>
      <c r="AJ159" s="12">
        <v>70.645788524306624</v>
      </c>
      <c r="AK159" s="12">
        <v>0</v>
      </c>
      <c r="AL159" s="21">
        <v>0</v>
      </c>
      <c r="AM159" s="22">
        <v>70404.810216513113</v>
      </c>
      <c r="AO159" s="23">
        <v>3577.9076024999999</v>
      </c>
      <c r="AQ159" s="23">
        <v>53476.117647058825</v>
      </c>
      <c r="AR159"/>
      <c r="AS159" s="349"/>
      <c r="AT159" s="106">
        <v>-286768.05</v>
      </c>
      <c r="AU159" s="106">
        <v>-116276.032639</v>
      </c>
      <c r="AV159" s="106">
        <v>-2421.088017</v>
      </c>
      <c r="AW159" s="106">
        <v>-47021.2</v>
      </c>
      <c r="AX159" s="107">
        <v>-120538.260417</v>
      </c>
    </row>
    <row r="160" spans="1:50">
      <c r="A160" s="5">
        <v>593</v>
      </c>
      <c r="B160" s="6">
        <v>1223</v>
      </c>
      <c r="C160" s="7"/>
      <c r="D160" s="8" t="s">
        <v>63</v>
      </c>
      <c r="E160" s="4">
        <v>5547.333333333333</v>
      </c>
      <c r="F160" s="4">
        <v>11848284</v>
      </c>
      <c r="G160" s="1">
        <v>1.7633333333333334</v>
      </c>
      <c r="H160" s="4">
        <v>6714927.6655625552</v>
      </c>
      <c r="I160" s="4">
        <v>1351612.3333333333</v>
      </c>
      <c r="J160" s="9">
        <v>0</v>
      </c>
      <c r="K160" s="3">
        <v>1.65</v>
      </c>
      <c r="L160" s="4">
        <v>11079630.648178214</v>
      </c>
      <c r="M160" s="4">
        <v>1105995.7916666667</v>
      </c>
      <c r="N160" s="4">
        <v>12185626.43984488</v>
      </c>
      <c r="O160" s="10">
        <v>2196.663821628088</v>
      </c>
      <c r="P160" s="10">
        <v>2406.1713923879652</v>
      </c>
      <c r="Q160" s="10">
        <v>91.292907420366475</v>
      </c>
      <c r="R160" s="11">
        <v>430017.08241892466</v>
      </c>
      <c r="S160" s="12">
        <v>77.517801181154553</v>
      </c>
      <c r="T160" s="13">
        <v>94.514531674830877</v>
      </c>
      <c r="U160" s="11">
        <v>0</v>
      </c>
      <c r="V160" s="12">
        <v>0</v>
      </c>
      <c r="W160" s="14">
        <v>94.514531674830877</v>
      </c>
      <c r="X160" s="15">
        <v>0</v>
      </c>
      <c r="Y160" s="16">
        <v>0</v>
      </c>
      <c r="Z160" s="17">
        <v>0</v>
      </c>
      <c r="AA160" s="18">
        <v>0</v>
      </c>
      <c r="AB160" s="19">
        <v>94.514531674830877</v>
      </c>
      <c r="AC160" s="11">
        <v>430017.08241892466</v>
      </c>
      <c r="AD160" s="12">
        <v>77.517801181154553</v>
      </c>
      <c r="AE160" s="14">
        <v>94.514531674830877</v>
      </c>
      <c r="AF160" s="20"/>
      <c r="AG160" s="23">
        <v>0</v>
      </c>
      <c r="AH160" s="20"/>
      <c r="AI160" s="11">
        <v>0</v>
      </c>
      <c r="AJ160" s="12">
        <v>91.292907420366475</v>
      </c>
      <c r="AK160" s="12">
        <v>0</v>
      </c>
      <c r="AL160" s="21">
        <v>0</v>
      </c>
      <c r="AM160" s="22">
        <v>0</v>
      </c>
      <c r="AO160" s="23">
        <v>56856.816098499999</v>
      </c>
      <c r="AQ160" s="23">
        <v>671492.76655625552</v>
      </c>
      <c r="AR160"/>
      <c r="AS160" s="349"/>
      <c r="AT160" s="106">
        <v>-2779520.35</v>
      </c>
      <c r="AU160" s="106">
        <v>-1127013.981292</v>
      </c>
      <c r="AV160" s="106">
        <v>-23466.57332</v>
      </c>
      <c r="AW160" s="106">
        <v>-513166.21</v>
      </c>
      <c r="AX160" s="107">
        <v>-1168325.936891</v>
      </c>
    </row>
    <row r="161" spans="1:55">
      <c r="A161" s="5">
        <v>594</v>
      </c>
      <c r="B161" s="6">
        <v>1224</v>
      </c>
      <c r="C161" s="7"/>
      <c r="D161" s="8" t="s">
        <v>64</v>
      </c>
      <c r="E161" s="4">
        <v>2493.3333333333335</v>
      </c>
      <c r="F161" s="4">
        <v>4329905</v>
      </c>
      <c r="G161" s="1">
        <v>1.7566666666666668</v>
      </c>
      <c r="H161" s="4">
        <v>2462776.9322973527</v>
      </c>
      <c r="I161" s="4">
        <v>505365.33333333331</v>
      </c>
      <c r="J161" s="9">
        <v>0</v>
      </c>
      <c r="K161" s="3">
        <v>1.65</v>
      </c>
      <c r="L161" s="4">
        <v>4063581.9382906314</v>
      </c>
      <c r="M161" s="4">
        <v>510758.16749999998</v>
      </c>
      <c r="N161" s="4">
        <v>4574340.1057906318</v>
      </c>
      <c r="O161" s="10">
        <v>1834.628384675387</v>
      </c>
      <c r="P161" s="10">
        <v>2406.1713923879652</v>
      </c>
      <c r="Q161" s="10">
        <v>76.246787343549968</v>
      </c>
      <c r="R161" s="11">
        <v>527267.47604844382</v>
      </c>
      <c r="S161" s="12">
        <v>211.47091285365391</v>
      </c>
      <c r="T161" s="13">
        <v>85.03547602643647</v>
      </c>
      <c r="U161" s="11">
        <v>57866</v>
      </c>
      <c r="V161" s="12">
        <v>23.208288770053475</v>
      </c>
      <c r="W161" s="14">
        <v>86.000007848378743</v>
      </c>
      <c r="X161" s="15">
        <v>0</v>
      </c>
      <c r="Y161" s="16">
        <v>0</v>
      </c>
      <c r="Z161" s="17">
        <v>57866</v>
      </c>
      <c r="AA161" s="18">
        <v>23.208288770053475</v>
      </c>
      <c r="AB161" s="19">
        <v>86.000007848378743</v>
      </c>
      <c r="AC161" s="11">
        <v>585133.47604844382</v>
      </c>
      <c r="AD161" s="12">
        <v>234.6792016237074</v>
      </c>
      <c r="AE161" s="14">
        <v>86.000007848378743</v>
      </c>
      <c r="AF161" s="20"/>
      <c r="AG161" s="23">
        <v>0</v>
      </c>
      <c r="AH161" s="20"/>
      <c r="AI161" s="11">
        <v>0</v>
      </c>
      <c r="AJ161" s="12">
        <v>76.246787343549968</v>
      </c>
      <c r="AK161" s="12">
        <v>0</v>
      </c>
      <c r="AL161" s="21">
        <v>0</v>
      </c>
      <c r="AM161" s="22">
        <v>0</v>
      </c>
      <c r="AO161" s="23">
        <v>21681.156353999999</v>
      </c>
      <c r="AQ161" s="23">
        <v>246277.69322973525</v>
      </c>
      <c r="AR161"/>
      <c r="AS161" s="349"/>
      <c r="AT161" s="106">
        <v>-1248109.6499999999</v>
      </c>
      <c r="AU161" s="106">
        <v>-506071.851899</v>
      </c>
      <c r="AV161" s="106">
        <v>-10537.377898000001</v>
      </c>
      <c r="AW161" s="106">
        <v>-215468.38</v>
      </c>
      <c r="AX161" s="107">
        <v>-524622.48057100002</v>
      </c>
    </row>
    <row r="162" spans="1:55">
      <c r="A162" s="5">
        <v>602</v>
      </c>
      <c r="B162" s="6">
        <v>2302</v>
      </c>
      <c r="C162" s="7"/>
      <c r="D162" s="8" t="s">
        <v>136</v>
      </c>
      <c r="E162" s="4">
        <v>944.66666666666663</v>
      </c>
      <c r="F162" s="4">
        <v>1188462.6666666667</v>
      </c>
      <c r="G162" s="1">
        <v>1.64</v>
      </c>
      <c r="H162" s="4">
        <v>724672.3577235773</v>
      </c>
      <c r="I162" s="4">
        <v>114431.33333333333</v>
      </c>
      <c r="J162" s="9">
        <v>0</v>
      </c>
      <c r="K162" s="3">
        <v>1.65</v>
      </c>
      <c r="L162" s="4">
        <v>1195709.3902439026</v>
      </c>
      <c r="M162" s="4">
        <v>116125.38333333335</v>
      </c>
      <c r="N162" s="4">
        <v>1311834.7735772359</v>
      </c>
      <c r="O162" s="10">
        <v>1388.6747779575539</v>
      </c>
      <c r="P162" s="10">
        <v>2406.1713923879652</v>
      </c>
      <c r="Q162" s="10">
        <v>57.713044978869384</v>
      </c>
      <c r="R162" s="11">
        <v>355642.19998648012</v>
      </c>
      <c r="S162" s="12">
        <v>376.4737473392521</v>
      </c>
      <c r="T162" s="13">
        <v>73.359218336687718</v>
      </c>
      <c r="U162" s="11">
        <v>287329</v>
      </c>
      <c r="V162" s="12">
        <v>304.15913902611152</v>
      </c>
      <c r="W162" s="14">
        <v>86.000011091033173</v>
      </c>
      <c r="X162" s="15">
        <v>0</v>
      </c>
      <c r="Y162" s="16">
        <v>0</v>
      </c>
      <c r="Z162" s="17">
        <v>287329</v>
      </c>
      <c r="AA162" s="18">
        <v>304.15913902611152</v>
      </c>
      <c r="AB162" s="19">
        <v>86.000011091033173</v>
      </c>
      <c r="AC162" s="11">
        <v>642971.19998648018</v>
      </c>
      <c r="AD162" s="12">
        <v>680.63288636536367</v>
      </c>
      <c r="AE162" s="14">
        <v>86.000011091033173</v>
      </c>
      <c r="AF162" s="20"/>
      <c r="AG162" s="23">
        <v>0</v>
      </c>
      <c r="AH162" s="20"/>
      <c r="AI162" s="11">
        <v>99506.76088697731</v>
      </c>
      <c r="AJ162" s="12">
        <v>57.713044978869384</v>
      </c>
      <c r="AK162" s="12">
        <v>0</v>
      </c>
      <c r="AL162" s="21">
        <v>0</v>
      </c>
      <c r="AM162" s="22">
        <v>99506.76088697731</v>
      </c>
      <c r="AO162" s="23">
        <v>4936.4316650000001</v>
      </c>
      <c r="AQ162" s="23">
        <v>72467.23577235773</v>
      </c>
      <c r="AR162"/>
      <c r="AS162" s="349"/>
      <c r="AT162" s="106">
        <v>-465564.7</v>
      </c>
      <c r="AU162" s="106">
        <v>-188772.83364500001</v>
      </c>
      <c r="AV162" s="106">
        <v>-3930.6092159999998</v>
      </c>
      <c r="AW162" s="106">
        <v>-59441.23</v>
      </c>
      <c r="AX162" s="107">
        <v>-195692.512594</v>
      </c>
    </row>
    <row r="163" spans="1:55">
      <c r="A163" s="5">
        <v>603</v>
      </c>
      <c r="B163" s="6">
        <v>2303</v>
      </c>
      <c r="C163" s="7"/>
      <c r="D163" s="8" t="s">
        <v>137</v>
      </c>
      <c r="E163" s="4">
        <v>1733.3333333333333</v>
      </c>
      <c r="F163" s="4">
        <v>2730379.6666666665</v>
      </c>
      <c r="G163" s="1">
        <v>1.6733333333333331</v>
      </c>
      <c r="H163" s="4">
        <v>1630316.3305971797</v>
      </c>
      <c r="I163" s="4">
        <v>308827</v>
      </c>
      <c r="J163" s="9">
        <v>0</v>
      </c>
      <c r="K163" s="3">
        <v>1.65</v>
      </c>
      <c r="L163" s="4">
        <v>2690021.9454853465</v>
      </c>
      <c r="M163" s="4">
        <v>313943.86458333331</v>
      </c>
      <c r="N163" s="4">
        <v>3003965.81006868</v>
      </c>
      <c r="O163" s="10">
        <v>1733.0571981165463</v>
      </c>
      <c r="P163" s="10">
        <v>2406.1713923879652</v>
      </c>
      <c r="Q163" s="10">
        <v>72.0255092217933</v>
      </c>
      <c r="R163" s="11">
        <v>431690.56992607011</v>
      </c>
      <c r="S163" s="12">
        <v>249.05225188042508</v>
      </c>
      <c r="T163" s="13">
        <v>82.376070809729782</v>
      </c>
      <c r="U163" s="11">
        <v>151143</v>
      </c>
      <c r="V163" s="12">
        <v>87.197884615384623</v>
      </c>
      <c r="W163" s="14">
        <v>85.999997388328438</v>
      </c>
      <c r="X163" s="15">
        <v>0</v>
      </c>
      <c r="Y163" s="16">
        <v>0</v>
      </c>
      <c r="Z163" s="17">
        <v>151143</v>
      </c>
      <c r="AA163" s="18">
        <v>87.197884615384623</v>
      </c>
      <c r="AB163" s="19">
        <v>85.999997388328438</v>
      </c>
      <c r="AC163" s="11">
        <v>582833.56992607005</v>
      </c>
      <c r="AD163" s="12">
        <v>336.25013649580967</v>
      </c>
      <c r="AE163" s="14">
        <v>85.999997388328438</v>
      </c>
      <c r="AF163" s="20"/>
      <c r="AG163" s="23">
        <v>0</v>
      </c>
      <c r="AH163" s="20"/>
      <c r="AI163" s="11">
        <v>0</v>
      </c>
      <c r="AJ163" s="12">
        <v>72.0255092217933</v>
      </c>
      <c r="AK163" s="12">
        <v>0</v>
      </c>
      <c r="AL163" s="21">
        <v>0</v>
      </c>
      <c r="AM163" s="22">
        <v>0</v>
      </c>
      <c r="AO163" s="23">
        <v>17389.468816500001</v>
      </c>
      <c r="AQ163" s="23">
        <v>163031.63305971801</v>
      </c>
      <c r="AR163"/>
      <c r="AS163" s="349"/>
      <c r="AT163" s="106">
        <v>-861790</v>
      </c>
      <c r="AU163" s="106">
        <v>-349430.56440600002</v>
      </c>
      <c r="AV163" s="106">
        <v>-7275.8085490000003</v>
      </c>
      <c r="AW163" s="106">
        <v>-163778.78</v>
      </c>
      <c r="AX163" s="107">
        <v>-362239.33182299999</v>
      </c>
    </row>
    <row r="164" spans="1:55">
      <c r="A164" s="5">
        <v>605</v>
      </c>
      <c r="B164" s="6">
        <v>2305</v>
      </c>
      <c r="C164" s="7"/>
      <c r="D164" s="8" t="s">
        <v>138</v>
      </c>
      <c r="E164" s="4">
        <v>1376</v>
      </c>
      <c r="F164" s="4">
        <v>1838912</v>
      </c>
      <c r="G164" s="1">
        <v>1.7566666666666666</v>
      </c>
      <c r="H164" s="4">
        <v>1047404.9496986326</v>
      </c>
      <c r="I164" s="4">
        <v>190799</v>
      </c>
      <c r="J164" s="9">
        <v>0</v>
      </c>
      <c r="K164" s="3">
        <v>1.65</v>
      </c>
      <c r="L164" s="4">
        <v>1728218.1670027438</v>
      </c>
      <c r="M164" s="4">
        <v>194792.46666666667</v>
      </c>
      <c r="N164" s="4">
        <v>1923010.6336694104</v>
      </c>
      <c r="O164" s="10">
        <v>1397.5367977248623</v>
      </c>
      <c r="P164" s="10">
        <v>2406.1713923879652</v>
      </c>
      <c r="Q164" s="10">
        <v>58.081348741242401</v>
      </c>
      <c r="R164" s="11">
        <v>513516.04483487899</v>
      </c>
      <c r="S164" s="12">
        <v>373.19480002534812</v>
      </c>
      <c r="T164" s="13">
        <v>73.591249706982708</v>
      </c>
      <c r="U164" s="11">
        <v>410840</v>
      </c>
      <c r="V164" s="12">
        <v>298.57558139534882</v>
      </c>
      <c r="W164" s="14">
        <v>85.999990927159573</v>
      </c>
      <c r="X164" s="15">
        <v>0</v>
      </c>
      <c r="Y164" s="16">
        <v>0</v>
      </c>
      <c r="Z164" s="17">
        <v>410840</v>
      </c>
      <c r="AA164" s="18">
        <v>298.57558139534882</v>
      </c>
      <c r="AB164" s="19">
        <v>85.999990927159573</v>
      </c>
      <c r="AC164" s="11">
        <v>924356.04483487899</v>
      </c>
      <c r="AD164" s="12">
        <v>671.77038142069694</v>
      </c>
      <c r="AE164" s="14">
        <v>85.999990927159573</v>
      </c>
      <c r="AF164" s="20"/>
      <c r="AG164" s="23">
        <v>0</v>
      </c>
      <c r="AH164" s="20"/>
      <c r="AI164" s="11">
        <v>95587.924094601607</v>
      </c>
      <c r="AJ164" s="12">
        <v>58.081348741242401</v>
      </c>
      <c r="AK164" s="12">
        <v>0</v>
      </c>
      <c r="AL164" s="21">
        <v>0</v>
      </c>
      <c r="AM164" s="22">
        <v>95587.924094601607</v>
      </c>
      <c r="AO164" s="23">
        <v>5136.3514729999997</v>
      </c>
      <c r="AQ164" s="23">
        <v>104740.49496986326</v>
      </c>
      <c r="AR164"/>
      <c r="AS164" s="349"/>
      <c r="AT164" s="106">
        <v>-681012.2</v>
      </c>
      <c r="AU164" s="106">
        <v>-276130.47474600002</v>
      </c>
      <c r="AV164" s="106">
        <v>-5749.5613530000001</v>
      </c>
      <c r="AW164" s="106">
        <v>-109620.25</v>
      </c>
      <c r="AX164" s="107">
        <v>-286252.34555000003</v>
      </c>
    </row>
    <row r="165" spans="1:55">
      <c r="A165" s="5">
        <v>606</v>
      </c>
      <c r="B165" s="6">
        <v>2306</v>
      </c>
      <c r="C165" s="7"/>
      <c r="D165" s="8" t="s">
        <v>139</v>
      </c>
      <c r="E165" s="4">
        <v>520.33333333333337</v>
      </c>
      <c r="F165" s="4">
        <v>863284.33333333337</v>
      </c>
      <c r="G165" s="1">
        <v>1.7366666666666666</v>
      </c>
      <c r="H165" s="4">
        <v>497139.7615205308</v>
      </c>
      <c r="I165" s="4">
        <v>68849.666666666672</v>
      </c>
      <c r="J165" s="9">
        <v>0</v>
      </c>
      <c r="K165" s="3">
        <v>1.65</v>
      </c>
      <c r="L165" s="4">
        <v>820280.60650887573</v>
      </c>
      <c r="M165" s="4">
        <v>71890.766666666663</v>
      </c>
      <c r="N165" s="4">
        <v>892171.37317554234</v>
      </c>
      <c r="O165" s="10">
        <v>1714.6150669613239</v>
      </c>
      <c r="P165" s="10">
        <v>2406.1713923879652</v>
      </c>
      <c r="Q165" s="10">
        <v>71.259057953460342</v>
      </c>
      <c r="R165" s="11">
        <v>133140.72895888845</v>
      </c>
      <c r="S165" s="12">
        <v>255.87584040785734</v>
      </c>
      <c r="T165" s="13">
        <v>81.893206510680017</v>
      </c>
      <c r="U165" s="11">
        <v>51418</v>
      </c>
      <c r="V165" s="12">
        <v>98.817424727738626</v>
      </c>
      <c r="W165" s="14">
        <v>86.000038843586651</v>
      </c>
      <c r="X165" s="15">
        <v>0</v>
      </c>
      <c r="Y165" s="16">
        <v>0</v>
      </c>
      <c r="Z165" s="17">
        <v>51418</v>
      </c>
      <c r="AA165" s="18">
        <v>98.817424727738626</v>
      </c>
      <c r="AB165" s="19">
        <v>86.000038843586651</v>
      </c>
      <c r="AC165" s="11">
        <v>184558.72895888845</v>
      </c>
      <c r="AD165" s="12">
        <v>354.69326513559599</v>
      </c>
      <c r="AE165" s="14">
        <v>86.000038843586651</v>
      </c>
      <c r="AF165" s="20"/>
      <c r="AG165" s="23">
        <v>0</v>
      </c>
      <c r="AH165" s="20"/>
      <c r="AI165" s="11">
        <v>0</v>
      </c>
      <c r="AJ165" s="12">
        <v>71.259057953460342</v>
      </c>
      <c r="AK165" s="12">
        <v>0</v>
      </c>
      <c r="AL165" s="21">
        <v>0</v>
      </c>
      <c r="AM165" s="22">
        <v>0</v>
      </c>
      <c r="AO165" s="23">
        <v>230.18969050000001</v>
      </c>
      <c r="AQ165" s="23">
        <v>49713.976152053074</v>
      </c>
      <c r="AR165"/>
      <c r="AS165" s="349"/>
      <c r="AT165" s="106">
        <v>-256555.85</v>
      </c>
      <c r="AU165" s="106">
        <v>-104025.880668</v>
      </c>
      <c r="AV165" s="106">
        <v>-2166.016568</v>
      </c>
      <c r="AW165" s="106">
        <v>-50530.42</v>
      </c>
      <c r="AX165" s="107">
        <v>-107839.065451</v>
      </c>
    </row>
    <row r="166" spans="1:55">
      <c r="A166" s="5">
        <v>607</v>
      </c>
      <c r="B166" s="6">
        <v>2307</v>
      </c>
      <c r="C166" s="7"/>
      <c r="D166" s="8" t="s">
        <v>140</v>
      </c>
      <c r="E166" s="4">
        <v>438</v>
      </c>
      <c r="F166" s="4">
        <v>739664.33333333337</v>
      </c>
      <c r="G166" s="1">
        <v>1.6766666666666667</v>
      </c>
      <c r="H166" s="4">
        <v>441463.96019013668</v>
      </c>
      <c r="I166" s="4">
        <v>72880</v>
      </c>
      <c r="J166" s="9">
        <v>0</v>
      </c>
      <c r="K166" s="3">
        <v>1.65</v>
      </c>
      <c r="L166" s="4">
        <v>728415.53431372542</v>
      </c>
      <c r="M166" s="4">
        <v>59801.679166666669</v>
      </c>
      <c r="N166" s="4">
        <v>788217.21348039212</v>
      </c>
      <c r="O166" s="10">
        <v>1799.5826791789775</v>
      </c>
      <c r="P166" s="10">
        <v>2406.1713923879652</v>
      </c>
      <c r="Q166" s="10">
        <v>74.790294858963122</v>
      </c>
      <c r="R166" s="11">
        <v>98303.766862648496</v>
      </c>
      <c r="S166" s="12">
        <v>224.43782388732532</v>
      </c>
      <c r="T166" s="13">
        <v>84.117885761146766</v>
      </c>
      <c r="U166" s="11">
        <v>19836</v>
      </c>
      <c r="V166" s="12">
        <v>45.287671232876711</v>
      </c>
      <c r="W166" s="14">
        <v>86.00003228554425</v>
      </c>
      <c r="X166" s="15">
        <v>0</v>
      </c>
      <c r="Y166" s="16">
        <v>0</v>
      </c>
      <c r="Z166" s="17">
        <v>19836</v>
      </c>
      <c r="AA166" s="18">
        <v>45.287671232876711</v>
      </c>
      <c r="AB166" s="19">
        <v>86.00003228554425</v>
      </c>
      <c r="AC166" s="11">
        <v>118139.7668626485</v>
      </c>
      <c r="AD166" s="12">
        <v>269.72549512020203</v>
      </c>
      <c r="AE166" s="14">
        <v>86.00003228554425</v>
      </c>
      <c r="AF166" s="20"/>
      <c r="AG166" s="23">
        <v>0</v>
      </c>
      <c r="AH166" s="20"/>
      <c r="AI166" s="11">
        <v>966.19535393504998</v>
      </c>
      <c r="AJ166" s="12">
        <v>74.790294858963122</v>
      </c>
      <c r="AK166" s="12">
        <v>0</v>
      </c>
      <c r="AL166" s="21">
        <v>0</v>
      </c>
      <c r="AM166" s="22">
        <v>966.19535393504998</v>
      </c>
      <c r="AO166" s="23">
        <v>2903.7513119999999</v>
      </c>
      <c r="AQ166" s="23">
        <v>44146.396019013679</v>
      </c>
      <c r="AR166"/>
      <c r="AS166" s="349"/>
      <c r="AT166" s="106">
        <v>-225353.15</v>
      </c>
      <c r="AU166" s="106">
        <v>-91374.084371000004</v>
      </c>
      <c r="AV166" s="106">
        <v>-1902.5821209999999</v>
      </c>
      <c r="AW166" s="106">
        <v>-25571.62</v>
      </c>
      <c r="AX166" s="107">
        <v>-94723.503435999999</v>
      </c>
    </row>
    <row r="167" spans="1:55">
      <c r="A167" s="5">
        <v>608</v>
      </c>
      <c r="B167" s="6">
        <v>2308</v>
      </c>
      <c r="C167" s="7">
        <v>351</v>
      </c>
      <c r="D167" s="28" t="s">
        <v>141</v>
      </c>
      <c r="E167" s="4">
        <v>3331.3333333333335</v>
      </c>
      <c r="F167" s="4">
        <v>6152632.666666667</v>
      </c>
      <c r="G167" s="1">
        <v>1.42</v>
      </c>
      <c r="H167" s="4">
        <v>4332839.9061032869</v>
      </c>
      <c r="I167" s="4">
        <v>528349</v>
      </c>
      <c r="J167" s="9">
        <v>0</v>
      </c>
      <c r="K167" s="3">
        <v>1.65</v>
      </c>
      <c r="L167" s="4">
        <v>7149185.8450704226</v>
      </c>
      <c r="M167" s="4">
        <v>636344.45291666663</v>
      </c>
      <c r="N167" s="4">
        <v>7785530.2979870895</v>
      </c>
      <c r="O167" s="10">
        <v>2337.061326191842</v>
      </c>
      <c r="P167" s="10">
        <v>2406.1713923879652</v>
      </c>
      <c r="Q167" s="10">
        <v>97.127799523560299</v>
      </c>
      <c r="R167" s="11">
        <v>85184.606859566469</v>
      </c>
      <c r="S167" s="12">
        <v>25.570724492565478</v>
      </c>
      <c r="T167" s="13">
        <v>98.190513699842967</v>
      </c>
      <c r="U167" s="11">
        <v>0</v>
      </c>
      <c r="V167" s="12">
        <v>0</v>
      </c>
      <c r="W167" s="14">
        <v>98.190513699842967</v>
      </c>
      <c r="X167" s="15">
        <v>0</v>
      </c>
      <c r="Y167" s="16">
        <v>0</v>
      </c>
      <c r="Z167" s="17">
        <v>0</v>
      </c>
      <c r="AA167" s="18">
        <v>0</v>
      </c>
      <c r="AB167" s="19">
        <v>98.190513699842967</v>
      </c>
      <c r="AC167" s="11">
        <v>85184.606859566469</v>
      </c>
      <c r="AD167" s="12">
        <v>25.570724492565478</v>
      </c>
      <c r="AE167" s="14">
        <v>98.190513699842967</v>
      </c>
      <c r="AF167" s="20"/>
      <c r="AG167" s="23">
        <v>0</v>
      </c>
      <c r="AH167" s="20"/>
      <c r="AI167" s="11">
        <v>0</v>
      </c>
      <c r="AJ167" s="12">
        <v>97.127799523560299</v>
      </c>
      <c r="AK167" s="12">
        <v>0</v>
      </c>
      <c r="AL167" s="21">
        <v>0</v>
      </c>
      <c r="AM167" s="22">
        <v>0</v>
      </c>
      <c r="AO167" s="23">
        <v>28144.605896000001</v>
      </c>
      <c r="AQ167" s="23">
        <v>433283.99061032868</v>
      </c>
      <c r="AR167"/>
      <c r="AS167" s="349"/>
      <c r="AT167" s="106">
        <v>-1683462.15</v>
      </c>
      <c r="AU167" s="106">
        <v>-682594.53357299999</v>
      </c>
      <c r="AV167" s="106">
        <v>-14212.915665</v>
      </c>
      <c r="AW167" s="106">
        <v>-229617.73</v>
      </c>
      <c r="AX167" s="107">
        <v>-707615.79819899995</v>
      </c>
    </row>
    <row r="168" spans="1:55" s="29" customFormat="1">
      <c r="A168" s="5">
        <v>609</v>
      </c>
      <c r="B168" s="6">
        <v>2309</v>
      </c>
      <c r="C168" s="7"/>
      <c r="D168" s="8" t="s">
        <v>142</v>
      </c>
      <c r="E168" s="4">
        <v>246</v>
      </c>
      <c r="F168" s="4">
        <v>352611.66666666669</v>
      </c>
      <c r="G168" s="1">
        <v>1.3866666666666667</v>
      </c>
      <c r="H168" s="4">
        <v>255074.1958041958</v>
      </c>
      <c r="I168" s="4">
        <v>37471</v>
      </c>
      <c r="J168" s="9">
        <v>0</v>
      </c>
      <c r="K168" s="3">
        <v>1.65</v>
      </c>
      <c r="L168" s="4">
        <v>420872.42307692301</v>
      </c>
      <c r="M168" s="4">
        <v>30421.692916666667</v>
      </c>
      <c r="N168" s="4">
        <v>451294.11599358969</v>
      </c>
      <c r="O168" s="10">
        <v>1834.5289268032102</v>
      </c>
      <c r="P168" s="10">
        <v>2406.1713923879652</v>
      </c>
      <c r="Q168" s="10">
        <v>76.242653894349644</v>
      </c>
      <c r="R168" s="11">
        <v>52030.897217524427</v>
      </c>
      <c r="S168" s="12">
        <v>211.50771226635945</v>
      </c>
      <c r="T168" s="13">
        <v>85.032871953440278</v>
      </c>
      <c r="U168" s="11">
        <v>5725</v>
      </c>
      <c r="V168" s="12">
        <v>23.272357723577237</v>
      </c>
      <c r="W168" s="14">
        <v>86.000066468228411</v>
      </c>
      <c r="X168" s="15">
        <v>0</v>
      </c>
      <c r="Y168" s="16">
        <v>0</v>
      </c>
      <c r="Z168" s="17">
        <v>5725</v>
      </c>
      <c r="AA168" s="18">
        <v>23.272357723577237</v>
      </c>
      <c r="AB168" s="19">
        <v>86.000066468228411</v>
      </c>
      <c r="AC168" s="11">
        <v>57755.897217524427</v>
      </c>
      <c r="AD168" s="12">
        <v>234.78006998993669</v>
      </c>
      <c r="AE168" s="14">
        <v>86.000066468228411</v>
      </c>
      <c r="AF168" s="20"/>
      <c r="AG168" s="23">
        <v>0</v>
      </c>
      <c r="AH168" s="20"/>
      <c r="AI168" s="11">
        <v>10126.596473453605</v>
      </c>
      <c r="AJ168" s="12">
        <v>76.242653894349644</v>
      </c>
      <c r="AK168" s="12">
        <v>0</v>
      </c>
      <c r="AL168" s="21">
        <v>0</v>
      </c>
      <c r="AM168" s="22">
        <v>10126.596473453605</v>
      </c>
      <c r="AN168"/>
      <c r="AO168" s="23">
        <v>123.386758</v>
      </c>
      <c r="AP168"/>
      <c r="AQ168" s="23">
        <v>25507.419580419577</v>
      </c>
      <c r="AR168"/>
      <c r="AS168" s="349"/>
      <c r="AT168" s="106">
        <v>-123820.4</v>
      </c>
      <c r="AU168" s="106">
        <v>-50205.540863000002</v>
      </c>
      <c r="AV168" s="106">
        <v>-1045.3747920000001</v>
      </c>
      <c r="AW168" s="106">
        <v>-9544.11</v>
      </c>
      <c r="AX168" s="107">
        <v>-52045.881008999997</v>
      </c>
      <c r="AY168"/>
      <c r="AZ168"/>
      <c r="BA168"/>
      <c r="BB168"/>
      <c r="BC168"/>
    </row>
    <row r="169" spans="1:55" s="29" customFormat="1">
      <c r="A169" s="5">
        <v>610</v>
      </c>
      <c r="B169" s="6">
        <v>2310</v>
      </c>
      <c r="C169" s="7"/>
      <c r="D169" s="8" t="s">
        <v>143</v>
      </c>
      <c r="E169" s="4">
        <v>564.33333333333337</v>
      </c>
      <c r="F169" s="4">
        <v>931915.33333333337</v>
      </c>
      <c r="G169" s="1">
        <v>1.7</v>
      </c>
      <c r="H169" s="4">
        <v>548185.49019607843</v>
      </c>
      <c r="I169" s="4">
        <v>83143</v>
      </c>
      <c r="J169" s="9">
        <v>0</v>
      </c>
      <c r="K169" s="3">
        <v>1.65</v>
      </c>
      <c r="L169" s="4">
        <v>904506.05882352928</v>
      </c>
      <c r="M169" s="4">
        <v>84038.341666666674</v>
      </c>
      <c r="N169" s="4">
        <v>988544.40049019596</v>
      </c>
      <c r="O169" s="10">
        <v>1751.7030132726447</v>
      </c>
      <c r="P169" s="10">
        <v>2406.1713923879652</v>
      </c>
      <c r="Q169" s="10">
        <v>72.800425556310671</v>
      </c>
      <c r="R169" s="11">
        <v>136655.17912054269</v>
      </c>
      <c r="S169" s="12">
        <v>242.15330027266864</v>
      </c>
      <c r="T169" s="13">
        <v>82.864268100475741</v>
      </c>
      <c r="U169" s="11">
        <v>42580</v>
      </c>
      <c r="V169" s="12">
        <v>75.451860602480792</v>
      </c>
      <c r="W169" s="14">
        <v>86.000032279252707</v>
      </c>
      <c r="X169" s="15">
        <v>0</v>
      </c>
      <c r="Y169" s="16">
        <v>0</v>
      </c>
      <c r="Z169" s="17">
        <v>42580</v>
      </c>
      <c r="AA169" s="18">
        <v>75.451860602480792</v>
      </c>
      <c r="AB169" s="19">
        <v>86.000032279252707</v>
      </c>
      <c r="AC169" s="11">
        <v>179235.17912054269</v>
      </c>
      <c r="AD169" s="12">
        <v>317.60516087514941</v>
      </c>
      <c r="AE169" s="14">
        <v>86.000032279252707</v>
      </c>
      <c r="AF169" s="20"/>
      <c r="AG169" s="23">
        <v>0</v>
      </c>
      <c r="AH169" s="20"/>
      <c r="AI169" s="11">
        <v>2741.4133633388333</v>
      </c>
      <c r="AJ169" s="12">
        <v>72.800425556310671</v>
      </c>
      <c r="AK169" s="12">
        <v>0</v>
      </c>
      <c r="AL169" s="21">
        <v>0</v>
      </c>
      <c r="AM169" s="22">
        <v>2741.4133633388333</v>
      </c>
      <c r="AN169"/>
      <c r="AO169" s="23">
        <v>3837.2697440000002</v>
      </c>
      <c r="AP169"/>
      <c r="AQ169" s="23">
        <v>54818.549019607854</v>
      </c>
      <c r="AR169"/>
      <c r="AS169" s="349"/>
      <c r="AT169" s="106">
        <v>-286272.75</v>
      </c>
      <c r="AU169" s="106">
        <v>-116075.210475</v>
      </c>
      <c r="AV169" s="106">
        <v>-2416.9065179999998</v>
      </c>
      <c r="AW169" s="106">
        <v>-24116.32</v>
      </c>
      <c r="AX169" s="107">
        <v>-120330.076893</v>
      </c>
      <c r="AY169"/>
      <c r="AZ169"/>
      <c r="BA169"/>
      <c r="BB169"/>
      <c r="BC169"/>
    </row>
    <row r="170" spans="1:55">
      <c r="A170" s="5">
        <v>611</v>
      </c>
      <c r="B170" s="6">
        <v>2311</v>
      </c>
      <c r="C170" s="7"/>
      <c r="D170" s="8" t="s">
        <v>144</v>
      </c>
      <c r="E170" s="4">
        <v>863</v>
      </c>
      <c r="F170" s="4">
        <v>1861364.6666666667</v>
      </c>
      <c r="G170" s="1">
        <v>1.54</v>
      </c>
      <c r="H170" s="4">
        <v>1208678.3549783549</v>
      </c>
      <c r="I170" s="4">
        <v>147108.66666666666</v>
      </c>
      <c r="J170" s="9">
        <v>0</v>
      </c>
      <c r="K170" s="3">
        <v>1.65</v>
      </c>
      <c r="L170" s="4">
        <v>1994319.2857142857</v>
      </c>
      <c r="M170" s="4">
        <v>174646.95</v>
      </c>
      <c r="N170" s="4">
        <v>2168966.2357142856</v>
      </c>
      <c r="O170" s="10">
        <v>2513.2864840258235</v>
      </c>
      <c r="P170" s="10">
        <v>2406.1713923879652</v>
      </c>
      <c r="Q170" s="10">
        <v>104.45168170383548</v>
      </c>
      <c r="R170" s="11">
        <v>-34202.91991088455</v>
      </c>
      <c r="S170" s="12">
        <v>-39.632583906007589</v>
      </c>
      <c r="T170" s="13">
        <v>102.80455947341636</v>
      </c>
      <c r="U170" s="11">
        <v>0</v>
      </c>
      <c r="V170" s="12">
        <v>0</v>
      </c>
      <c r="W170" s="14">
        <v>102.80455947341636</v>
      </c>
      <c r="X170" s="15">
        <v>0</v>
      </c>
      <c r="Y170" s="16">
        <v>0</v>
      </c>
      <c r="Z170" s="17">
        <v>0</v>
      </c>
      <c r="AA170" s="18">
        <v>0</v>
      </c>
      <c r="AB170" s="19">
        <v>102.80455947341636</v>
      </c>
      <c r="AC170" s="11">
        <v>-34202.91991088455</v>
      </c>
      <c r="AD170" s="12">
        <v>-39.632583906007589</v>
      </c>
      <c r="AE170" s="14">
        <v>102.80455947341636</v>
      </c>
      <c r="AF170" s="20"/>
      <c r="AG170" s="23">
        <v>0</v>
      </c>
      <c r="AH170" s="20"/>
      <c r="AI170" s="11">
        <v>19349.356392864269</v>
      </c>
      <c r="AJ170" s="12">
        <v>104.45168170383548</v>
      </c>
      <c r="AK170" s="12">
        <v>0</v>
      </c>
      <c r="AL170" s="21">
        <v>0</v>
      </c>
      <c r="AM170" s="22">
        <v>19349.356392864269</v>
      </c>
      <c r="AO170" s="23">
        <v>3829.9485399999999</v>
      </c>
      <c r="AQ170" s="23">
        <v>120867.83549783549</v>
      </c>
      <c r="AR170"/>
      <c r="AS170" s="349"/>
      <c r="AT170" s="106">
        <v>-429904.45</v>
      </c>
      <c r="AU170" s="106">
        <v>-174313.63787599999</v>
      </c>
      <c r="AV170" s="106">
        <v>-3629.5412759999999</v>
      </c>
      <c r="AW170" s="106">
        <v>-77743.67</v>
      </c>
      <c r="AX170" s="107">
        <v>-180703.298863</v>
      </c>
    </row>
    <row r="171" spans="1:55">
      <c r="A171" s="5">
        <v>612</v>
      </c>
      <c r="B171" s="6">
        <v>2312</v>
      </c>
      <c r="C171" s="7">
        <v>351</v>
      </c>
      <c r="D171" s="8" t="s">
        <v>145</v>
      </c>
      <c r="E171" s="4">
        <v>4814.333333333333</v>
      </c>
      <c r="F171" s="4">
        <v>9635366.333333334</v>
      </c>
      <c r="G171" s="1">
        <v>1.6733333333333331</v>
      </c>
      <c r="H171" s="4">
        <v>5760407.7801029487</v>
      </c>
      <c r="I171" s="4">
        <v>1205025.3333333333</v>
      </c>
      <c r="J171" s="9">
        <v>0</v>
      </c>
      <c r="K171" s="3">
        <v>1.65</v>
      </c>
      <c r="L171" s="4">
        <v>9504672.8371698651</v>
      </c>
      <c r="M171" s="4">
        <v>958171.85416666663</v>
      </c>
      <c r="N171" s="4">
        <v>10462844.691336531</v>
      </c>
      <c r="O171" s="10">
        <v>2173.2696859384891</v>
      </c>
      <c r="P171" s="10">
        <v>2406.1713923879652</v>
      </c>
      <c r="Q171" s="10">
        <v>90.320651837758888</v>
      </c>
      <c r="R171" s="11">
        <v>414868.58603747288</v>
      </c>
      <c r="S171" s="12">
        <v>86.173631386306084</v>
      </c>
      <c r="T171" s="13">
        <v>93.902010657788097</v>
      </c>
      <c r="U171" s="11">
        <v>0</v>
      </c>
      <c r="V171" s="12">
        <v>0</v>
      </c>
      <c r="W171" s="14">
        <v>93.902010657788097</v>
      </c>
      <c r="X171" s="15">
        <v>0</v>
      </c>
      <c r="Y171" s="16">
        <v>0</v>
      </c>
      <c r="Z171" s="17">
        <v>0</v>
      </c>
      <c r="AA171" s="18">
        <v>0</v>
      </c>
      <c r="AB171" s="19">
        <v>93.902010657788097</v>
      </c>
      <c r="AC171" s="11">
        <v>414868.58603747288</v>
      </c>
      <c r="AD171" s="12">
        <v>86.173631386306084</v>
      </c>
      <c r="AE171" s="14">
        <v>93.902010657788097</v>
      </c>
      <c r="AF171" s="20"/>
      <c r="AG171" s="23">
        <v>0</v>
      </c>
      <c r="AH171" s="20"/>
      <c r="AI171" s="11">
        <v>0</v>
      </c>
      <c r="AJ171" s="12">
        <v>90.320651837758888</v>
      </c>
      <c r="AK171" s="12">
        <v>0</v>
      </c>
      <c r="AL171" s="21">
        <v>0</v>
      </c>
      <c r="AM171" s="22">
        <v>0</v>
      </c>
      <c r="AO171" s="23">
        <v>36896.118963000001</v>
      </c>
      <c r="AQ171" s="23">
        <v>576040.77801029489</v>
      </c>
      <c r="AR171"/>
      <c r="AS171" s="349"/>
      <c r="AT171" s="106">
        <v>-2417469.5</v>
      </c>
      <c r="AU171" s="106">
        <v>-980212.97980800003</v>
      </c>
      <c r="AV171" s="106">
        <v>-20409.897429000001</v>
      </c>
      <c r="AW171" s="106">
        <v>-464323.9</v>
      </c>
      <c r="AX171" s="107">
        <v>-1016143.78082</v>
      </c>
    </row>
    <row r="172" spans="1:55">
      <c r="A172" s="5">
        <v>613</v>
      </c>
      <c r="B172" s="6">
        <v>2313</v>
      </c>
      <c r="C172" s="7"/>
      <c r="D172" s="8" t="s">
        <v>146</v>
      </c>
      <c r="E172" s="4">
        <v>628.66666666666663</v>
      </c>
      <c r="F172" s="4">
        <v>721150</v>
      </c>
      <c r="G172" s="1">
        <v>1.9333333333333333</v>
      </c>
      <c r="H172" s="4">
        <v>372684.98148148152</v>
      </c>
      <c r="I172" s="4">
        <v>76002</v>
      </c>
      <c r="J172" s="9">
        <v>0</v>
      </c>
      <c r="K172" s="3">
        <v>1.65</v>
      </c>
      <c r="L172" s="4">
        <v>614930.2194444444</v>
      </c>
      <c r="M172" s="4">
        <v>61527.691666666673</v>
      </c>
      <c r="N172" s="4">
        <v>676457.91111111105</v>
      </c>
      <c r="O172" s="10">
        <v>1076.020007069636</v>
      </c>
      <c r="P172" s="10">
        <v>2406.1713923879652</v>
      </c>
      <c r="Q172" s="10">
        <v>44.719175469946791</v>
      </c>
      <c r="R172" s="11">
        <v>309402.07990094542</v>
      </c>
      <c r="S172" s="12">
        <v>492.15601256778172</v>
      </c>
      <c r="T172" s="13">
        <v>65.173080546066473</v>
      </c>
      <c r="U172" s="11">
        <v>315045</v>
      </c>
      <c r="V172" s="12">
        <v>501.1320254506893</v>
      </c>
      <c r="W172" s="14">
        <v>86.000026915557996</v>
      </c>
      <c r="X172" s="15">
        <v>0</v>
      </c>
      <c r="Y172" s="16">
        <v>0</v>
      </c>
      <c r="Z172" s="17">
        <v>315045</v>
      </c>
      <c r="AA172" s="18">
        <v>501.1320254506893</v>
      </c>
      <c r="AB172" s="19">
        <v>86.000026915557996</v>
      </c>
      <c r="AC172" s="11">
        <v>624447.07990094542</v>
      </c>
      <c r="AD172" s="12">
        <v>993.28803801847107</v>
      </c>
      <c r="AE172" s="14">
        <v>86.000026915557996</v>
      </c>
      <c r="AF172" s="20"/>
      <c r="AG172" s="23">
        <v>0</v>
      </c>
      <c r="AH172" s="20"/>
      <c r="AI172" s="11">
        <v>128051.49160155203</v>
      </c>
      <c r="AJ172" s="12">
        <v>44.719175469946791</v>
      </c>
      <c r="AK172" s="12">
        <v>0</v>
      </c>
      <c r="AL172" s="21">
        <v>0</v>
      </c>
      <c r="AM172" s="22">
        <v>128051.49160155203</v>
      </c>
      <c r="AO172" s="23">
        <v>2389.5403565000001</v>
      </c>
      <c r="AQ172" s="23">
        <v>37268.498148148152</v>
      </c>
      <c r="AR172"/>
      <c r="AS172" s="349"/>
      <c r="AT172" s="106">
        <v>-312027.40000000002</v>
      </c>
      <c r="AU172" s="106">
        <v>-126517.962975</v>
      </c>
      <c r="AV172" s="106">
        <v>-2634.3444749999999</v>
      </c>
      <c r="AW172" s="106">
        <v>-32815.949999999997</v>
      </c>
      <c r="AX172" s="107">
        <v>-131155.62014300001</v>
      </c>
    </row>
    <row r="173" spans="1:55">
      <c r="A173" s="5">
        <v>614</v>
      </c>
      <c r="B173" s="6">
        <v>2314</v>
      </c>
      <c r="C173" s="7"/>
      <c r="D173" s="8" t="s">
        <v>147</v>
      </c>
      <c r="E173" s="4">
        <v>1321.3333333333333</v>
      </c>
      <c r="F173" s="4">
        <v>1886391.6666666667</v>
      </c>
      <c r="G173" s="1">
        <v>1.8999999999999997</v>
      </c>
      <c r="H173" s="4">
        <v>992837.71929824573</v>
      </c>
      <c r="I173" s="4">
        <v>150473.66666666666</v>
      </c>
      <c r="J173" s="9">
        <v>0</v>
      </c>
      <c r="K173" s="3">
        <v>1.65</v>
      </c>
      <c r="L173" s="4">
        <v>1638182.2368421052</v>
      </c>
      <c r="M173" s="4">
        <v>153066.52916666667</v>
      </c>
      <c r="N173" s="4">
        <v>1791248.766008772</v>
      </c>
      <c r="O173" s="10">
        <v>1355.6373102992725</v>
      </c>
      <c r="P173" s="10">
        <v>2406.1713923879652</v>
      </c>
      <c r="Q173" s="10">
        <v>56.340014455657396</v>
      </c>
      <c r="R173" s="11">
        <v>513599.10917261452</v>
      </c>
      <c r="S173" s="12">
        <v>388.69761037281626</v>
      </c>
      <c r="T173" s="13">
        <v>72.494209107064151</v>
      </c>
      <c r="U173" s="11">
        <v>429397</v>
      </c>
      <c r="V173" s="12">
        <v>324.97250252270436</v>
      </c>
      <c r="W173" s="14">
        <v>86.000001069796724</v>
      </c>
      <c r="X173" s="15">
        <v>0</v>
      </c>
      <c r="Y173" s="16">
        <v>0</v>
      </c>
      <c r="Z173" s="17">
        <v>429397</v>
      </c>
      <c r="AA173" s="18">
        <v>324.97250252270436</v>
      </c>
      <c r="AB173" s="19">
        <v>86.000001069796724</v>
      </c>
      <c r="AC173" s="11">
        <v>942996.10917261452</v>
      </c>
      <c r="AD173" s="12">
        <v>713.67011289552056</v>
      </c>
      <c r="AE173" s="14">
        <v>86.000001069796724</v>
      </c>
      <c r="AF173" s="20"/>
      <c r="AG173" s="23">
        <v>0</v>
      </c>
      <c r="AH173" s="20"/>
      <c r="AI173" s="11">
        <v>108552.87888590767</v>
      </c>
      <c r="AJ173" s="12">
        <v>56.340014455657396</v>
      </c>
      <c r="AK173" s="12">
        <v>0</v>
      </c>
      <c r="AL173" s="21">
        <v>0</v>
      </c>
      <c r="AM173" s="22">
        <v>108552.87888590767</v>
      </c>
      <c r="AO173" s="23">
        <v>6284.247343</v>
      </c>
      <c r="AQ173" s="23">
        <v>99283.771929824565</v>
      </c>
      <c r="AR173"/>
      <c r="AS173" s="349"/>
      <c r="AT173" s="106">
        <v>-654762.30000000005</v>
      </c>
      <c r="AU173" s="106">
        <v>-265486.90008300002</v>
      </c>
      <c r="AV173" s="106">
        <v>-5527.9418969999997</v>
      </c>
      <c r="AW173" s="106">
        <v>-69563.98</v>
      </c>
      <c r="AX173" s="107">
        <v>-275218.61877599999</v>
      </c>
    </row>
    <row r="174" spans="1:55">
      <c r="A174" s="25">
        <v>615</v>
      </c>
      <c r="B174" s="26">
        <v>2315</v>
      </c>
      <c r="C174" s="7"/>
      <c r="D174" s="27" t="s">
        <v>148</v>
      </c>
      <c r="E174" s="4">
        <v>585</v>
      </c>
      <c r="F174" s="4">
        <v>792658.66666666663</v>
      </c>
      <c r="G174" s="1">
        <v>1.4533333333333334</v>
      </c>
      <c r="H174" s="4">
        <v>546007.93054819282</v>
      </c>
      <c r="I174" s="4">
        <v>96904.333333333328</v>
      </c>
      <c r="J174" s="9">
        <v>0</v>
      </c>
      <c r="K174" s="3">
        <v>1.65</v>
      </c>
      <c r="L174" s="4">
        <v>900913.08540451818</v>
      </c>
      <c r="M174" s="4">
        <v>97270.762500000012</v>
      </c>
      <c r="N174" s="4">
        <v>998183.84790451825</v>
      </c>
      <c r="O174" s="10">
        <v>1706.2971759051593</v>
      </c>
      <c r="P174" s="10">
        <v>2406.1713923879652</v>
      </c>
      <c r="Q174" s="10">
        <v>70.913368071082118</v>
      </c>
      <c r="R174" s="11">
        <v>151487.77415770333</v>
      </c>
      <c r="S174" s="12">
        <v>258.95346009863817</v>
      </c>
      <c r="T174" s="13">
        <v>81.675421884781741</v>
      </c>
      <c r="U174" s="11">
        <v>60873</v>
      </c>
      <c r="V174" s="12">
        <v>104.05641025641026</v>
      </c>
      <c r="W174" s="14">
        <v>85.999985404471047</v>
      </c>
      <c r="X174" s="15">
        <v>0</v>
      </c>
      <c r="Y174" s="16">
        <v>0</v>
      </c>
      <c r="Z174" s="17">
        <v>60873</v>
      </c>
      <c r="AA174" s="18">
        <v>104.05641025641026</v>
      </c>
      <c r="AB174" s="19">
        <v>85.999985404471047</v>
      </c>
      <c r="AC174" s="11">
        <v>212360.77415770333</v>
      </c>
      <c r="AD174" s="12">
        <v>363.00987035504841</v>
      </c>
      <c r="AE174" s="14">
        <v>85.999985404471047</v>
      </c>
      <c r="AF174" s="20"/>
      <c r="AG174" s="23">
        <v>0</v>
      </c>
      <c r="AH174" s="20"/>
      <c r="AI174" s="11">
        <v>3349.3418982492913</v>
      </c>
      <c r="AJ174" s="12">
        <v>70.913368071082118</v>
      </c>
      <c r="AK174" s="12">
        <v>0</v>
      </c>
      <c r="AL174" s="21">
        <v>0</v>
      </c>
      <c r="AM174" s="22">
        <v>3349.3418982492913</v>
      </c>
      <c r="AO174" s="23">
        <v>1209.5305695</v>
      </c>
      <c r="AQ174" s="23">
        <v>54600.793054819282</v>
      </c>
      <c r="AR174"/>
      <c r="AS174" s="349"/>
      <c r="AT174" s="106">
        <v>-294692.55</v>
      </c>
      <c r="AU174" s="106">
        <v>-119489.187254</v>
      </c>
      <c r="AV174" s="106">
        <v>-2487.9920040000002</v>
      </c>
      <c r="AW174" s="106">
        <v>-22714.98</v>
      </c>
      <c r="AX174" s="107">
        <v>-123869.196801</v>
      </c>
    </row>
    <row r="175" spans="1:55">
      <c r="A175" s="25">
        <v>616</v>
      </c>
      <c r="B175" s="304">
        <v>2316</v>
      </c>
      <c r="C175" s="303">
        <v>351</v>
      </c>
      <c r="D175" s="304" t="s">
        <v>149</v>
      </c>
      <c r="E175" s="4">
        <v>11510.666666666666</v>
      </c>
      <c r="F175" s="4">
        <v>26120437.333333332</v>
      </c>
      <c r="G175" s="1">
        <v>1.5803666666666667</v>
      </c>
      <c r="H175" s="4">
        <v>16527651.239527581</v>
      </c>
      <c r="I175" s="4">
        <v>1970486.3333333333</v>
      </c>
      <c r="J175" s="9">
        <v>0</v>
      </c>
      <c r="K175" s="3">
        <v>1.65</v>
      </c>
      <c r="L175" s="4">
        <v>27270624.545220505</v>
      </c>
      <c r="M175" s="4">
        <v>2401820.4037500001</v>
      </c>
      <c r="N175" s="4">
        <v>29672444.948970504</v>
      </c>
      <c r="O175" s="10">
        <v>2577.8215813422771</v>
      </c>
      <c r="P175" s="10">
        <v>2406.1713923879652</v>
      </c>
      <c r="Q175" s="10">
        <v>107.13374739211575</v>
      </c>
      <c r="R175" s="11">
        <v>-731049.00007966941</v>
      </c>
      <c r="S175" s="12">
        <v>-63.510569913095338</v>
      </c>
      <c r="T175" s="13">
        <v>104.49426085703293</v>
      </c>
      <c r="U175" s="11">
        <v>0</v>
      </c>
      <c r="V175" s="12">
        <v>0</v>
      </c>
      <c r="W175" s="14">
        <v>104.49426085703293</v>
      </c>
      <c r="X175" s="15">
        <v>0</v>
      </c>
      <c r="Y175" s="16">
        <v>0</v>
      </c>
      <c r="Z175" s="17">
        <v>0</v>
      </c>
      <c r="AA175" s="18">
        <v>0</v>
      </c>
      <c r="AB175" s="19">
        <v>104.49426085703293</v>
      </c>
      <c r="AC175" s="11">
        <v>-731049.00007966941</v>
      </c>
      <c r="AD175" s="12">
        <v>-63.510569913095338</v>
      </c>
      <c r="AE175" s="14">
        <v>104.49426085703293</v>
      </c>
      <c r="AF175" s="20"/>
      <c r="AG175" s="23">
        <v>0</v>
      </c>
      <c r="AH175" s="20"/>
      <c r="AI175" s="11">
        <v>0</v>
      </c>
      <c r="AJ175" s="12">
        <v>107.13374739211575</v>
      </c>
      <c r="AK175" s="12">
        <v>0</v>
      </c>
      <c r="AL175" s="21">
        <v>0</v>
      </c>
      <c r="AM175" s="22">
        <v>0</v>
      </c>
      <c r="AO175" s="23">
        <v>101940.38456799999</v>
      </c>
      <c r="AQ175" s="23">
        <v>1652765.1239527578</v>
      </c>
      <c r="AR175"/>
      <c r="AS175" s="349"/>
      <c r="AT175" s="106">
        <v>-5775974.0499999998</v>
      </c>
      <c r="AU175" s="106">
        <v>-2341988.070175</v>
      </c>
      <c r="AV175" s="106">
        <v>-48764.643274000002</v>
      </c>
      <c r="AW175" s="106">
        <v>-1039381.88</v>
      </c>
      <c r="AX175" s="107">
        <v>-2427836.257309</v>
      </c>
    </row>
    <row r="176" spans="1:55">
      <c r="A176" s="25">
        <v>617</v>
      </c>
      <c r="B176" s="26">
        <v>2317</v>
      </c>
      <c r="C176" s="7"/>
      <c r="D176" s="27" t="s">
        <v>150</v>
      </c>
      <c r="E176" s="4">
        <v>637.33333333333337</v>
      </c>
      <c r="F176" s="4">
        <v>958200.33333333337</v>
      </c>
      <c r="G176" s="1">
        <v>1.7</v>
      </c>
      <c r="H176" s="4">
        <v>563647.25490196084</v>
      </c>
      <c r="I176" s="4">
        <v>84135</v>
      </c>
      <c r="J176" s="9">
        <v>0</v>
      </c>
      <c r="K176" s="3">
        <v>1.65</v>
      </c>
      <c r="L176" s="4">
        <v>930017.9705882353</v>
      </c>
      <c r="M176" s="4">
        <v>86851.391666666677</v>
      </c>
      <c r="N176" s="4">
        <v>1016869.362254902</v>
      </c>
      <c r="O176" s="10">
        <v>1595.506321529658</v>
      </c>
      <c r="P176" s="10">
        <v>2406.1713923879652</v>
      </c>
      <c r="Q176" s="10">
        <v>66.308922405823466</v>
      </c>
      <c r="R176" s="11">
        <v>191165.63257600029</v>
      </c>
      <c r="S176" s="12">
        <v>299.94607621757365</v>
      </c>
      <c r="T176" s="13">
        <v>78.774621115668765</v>
      </c>
      <c r="U176" s="11">
        <v>110804</v>
      </c>
      <c r="V176" s="12">
        <v>173.85564853556485</v>
      </c>
      <c r="W176" s="14">
        <v>86.000026965209045</v>
      </c>
      <c r="X176" s="15">
        <v>0</v>
      </c>
      <c r="Y176" s="16">
        <v>0</v>
      </c>
      <c r="Z176" s="17">
        <v>110804</v>
      </c>
      <c r="AA176" s="18">
        <v>173.85564853556485</v>
      </c>
      <c r="AB176" s="19">
        <v>86.000026965209045</v>
      </c>
      <c r="AC176" s="11">
        <v>301969.63257600029</v>
      </c>
      <c r="AD176" s="12">
        <v>473.8017247531385</v>
      </c>
      <c r="AE176" s="14">
        <v>86.000026965209045</v>
      </c>
      <c r="AF176" s="20"/>
      <c r="AG176" s="23">
        <v>0</v>
      </c>
      <c r="AH176" s="20"/>
      <c r="AI176" s="11">
        <v>63649.363661088872</v>
      </c>
      <c r="AJ176" s="12">
        <v>66.308922405823466</v>
      </c>
      <c r="AK176" s="12">
        <v>0</v>
      </c>
      <c r="AL176" s="21">
        <v>0</v>
      </c>
      <c r="AM176" s="22">
        <v>63649.363661088872</v>
      </c>
      <c r="AO176" s="23">
        <v>1714.178015</v>
      </c>
      <c r="AQ176" s="23">
        <v>56364.725490196084</v>
      </c>
      <c r="AR176"/>
      <c r="AS176" s="349"/>
      <c r="AT176" s="106">
        <v>-313017.95</v>
      </c>
      <c r="AU176" s="106">
        <v>-126919.607302</v>
      </c>
      <c r="AV176" s="106">
        <v>-2642.7074729999999</v>
      </c>
      <c r="AW176" s="106">
        <v>-24127.51</v>
      </c>
      <c r="AX176" s="107">
        <v>-131571.98719099999</v>
      </c>
    </row>
    <row r="177" spans="1:50">
      <c r="A177" s="211">
        <v>619</v>
      </c>
      <c r="B177" s="212">
        <v>2319</v>
      </c>
      <c r="C177" s="213"/>
      <c r="D177" s="214" t="s">
        <v>410</v>
      </c>
      <c r="E177" s="215">
        <v>3473</v>
      </c>
      <c r="F177" s="215">
        <v>6090522.333333333</v>
      </c>
      <c r="G177" s="216">
        <v>1.5588641929322853</v>
      </c>
      <c r="H177" s="215">
        <v>3906832.6487725191</v>
      </c>
      <c r="I177" s="215">
        <v>566523.66666666663</v>
      </c>
      <c r="J177" s="217">
        <v>0</v>
      </c>
      <c r="K177" s="218">
        <v>1.65</v>
      </c>
      <c r="L177" s="215">
        <v>6446273.8704746552</v>
      </c>
      <c r="M177" s="215">
        <v>629816.11249999993</v>
      </c>
      <c r="N177" s="215">
        <v>7076089.982974655</v>
      </c>
      <c r="O177" s="219">
        <v>2037.4575246111876</v>
      </c>
      <c r="P177" s="219">
        <v>2406.1713923879652</v>
      </c>
      <c r="Q177" s="219">
        <v>84.67632567890962</v>
      </c>
      <c r="R177" s="220">
        <v>473801.00723183679</v>
      </c>
      <c r="S177" s="221">
        <v>136.42413107740765</v>
      </c>
      <c r="T177" s="222">
        <v>90.346085177713064</v>
      </c>
      <c r="U177" s="220">
        <v>0</v>
      </c>
      <c r="V177" s="221">
        <v>0</v>
      </c>
      <c r="W177" s="223">
        <v>90.346085177713064</v>
      </c>
      <c r="X177" s="224">
        <v>0</v>
      </c>
      <c r="Y177" s="225">
        <v>0</v>
      </c>
      <c r="Z177" s="226">
        <v>0</v>
      </c>
      <c r="AA177" s="227">
        <v>0</v>
      </c>
      <c r="AB177" s="228">
        <v>90.346085177713064</v>
      </c>
      <c r="AC177" s="220">
        <v>473801.00723183679</v>
      </c>
      <c r="AD177" s="221">
        <v>136.42413107740765</v>
      </c>
      <c r="AE177" s="223">
        <v>90.346085177713064</v>
      </c>
      <c r="AF177" s="229"/>
      <c r="AG177" s="233">
        <v>0</v>
      </c>
      <c r="AH177" s="229"/>
      <c r="AI177" s="220">
        <v>0</v>
      </c>
      <c r="AJ177" s="221">
        <v>84.67632567890962</v>
      </c>
      <c r="AK177" s="221">
        <v>0</v>
      </c>
      <c r="AL177" s="230">
        <v>0</v>
      </c>
      <c r="AM177" s="231">
        <v>0</v>
      </c>
      <c r="AN177" s="232"/>
      <c r="AO177" s="233">
        <v>20757.241384000001</v>
      </c>
      <c r="AP177" s="232"/>
      <c r="AQ177" s="233">
        <v>390683.26487725187</v>
      </c>
      <c r="AR177" s="232"/>
      <c r="AS177" s="349"/>
      <c r="AT177" s="310">
        <v>-1707730.95</v>
      </c>
      <c r="AU177" s="310">
        <v>-692434.81958200003</v>
      </c>
      <c r="AV177" s="310">
        <v>-14417.809123999999</v>
      </c>
      <c r="AW177" s="310">
        <v>-220845.41</v>
      </c>
      <c r="AX177" s="320">
        <v>-717816.79087599996</v>
      </c>
    </row>
    <row r="178" spans="1:50">
      <c r="A178" s="25">
        <v>620</v>
      </c>
      <c r="B178" s="26">
        <v>2320</v>
      </c>
      <c r="C178" s="7"/>
      <c r="D178" s="27" t="s">
        <v>151</v>
      </c>
      <c r="E178" s="4">
        <v>768.66666666666663</v>
      </c>
      <c r="F178" s="4">
        <v>1079325.6666666667</v>
      </c>
      <c r="G178" s="1">
        <v>1.9166666666666667</v>
      </c>
      <c r="H178" s="4">
        <v>561721.48578811367</v>
      </c>
      <c r="I178" s="4">
        <v>84013.333333333328</v>
      </c>
      <c r="J178" s="9">
        <v>0</v>
      </c>
      <c r="K178" s="3">
        <v>1.65</v>
      </c>
      <c r="L178" s="4">
        <v>926840.45155038743</v>
      </c>
      <c r="M178" s="4">
        <v>84113.158333333326</v>
      </c>
      <c r="N178" s="4">
        <v>1010953.6098837208</v>
      </c>
      <c r="O178" s="10">
        <v>1315.2041759111719</v>
      </c>
      <c r="P178" s="10">
        <v>2406.1713923879652</v>
      </c>
      <c r="Q178" s="10">
        <v>54.659621507922552</v>
      </c>
      <c r="R178" s="11">
        <v>310278.34948077652</v>
      </c>
      <c r="S178" s="12">
        <v>403.65787009641355</v>
      </c>
      <c r="T178" s="13">
        <v>71.43556154999122</v>
      </c>
      <c r="U178" s="11">
        <v>269376</v>
      </c>
      <c r="V178" s="12">
        <v>350.44579358196012</v>
      </c>
      <c r="W178" s="14">
        <v>86.000018375079037</v>
      </c>
      <c r="X178" s="15">
        <v>0</v>
      </c>
      <c r="Y178" s="16">
        <v>0</v>
      </c>
      <c r="Z178" s="17">
        <v>269376</v>
      </c>
      <c r="AA178" s="18">
        <v>350.44579358196012</v>
      </c>
      <c r="AB178" s="19">
        <v>86.000018375079037</v>
      </c>
      <c r="AC178" s="11">
        <v>579654.34948077658</v>
      </c>
      <c r="AD178" s="12">
        <v>754.10366367837366</v>
      </c>
      <c r="AE178" s="14">
        <v>86.000018375079037</v>
      </c>
      <c r="AF178" s="20"/>
      <c r="AG178" s="23">
        <v>0</v>
      </c>
      <c r="AH178" s="20"/>
      <c r="AI178" s="11">
        <v>113197.28094214686</v>
      </c>
      <c r="AJ178" s="12">
        <v>54.659621507922552</v>
      </c>
      <c r="AK178" s="12">
        <v>0</v>
      </c>
      <c r="AL178" s="21">
        <v>0</v>
      </c>
      <c r="AM178" s="22">
        <v>113197.28094214686</v>
      </c>
      <c r="AO178" s="23">
        <v>2744.9870580000002</v>
      </c>
      <c r="AQ178" s="23">
        <v>56172.148578811371</v>
      </c>
      <c r="AR178"/>
      <c r="AS178" s="349"/>
      <c r="AT178" s="106">
        <v>-375918.75</v>
      </c>
      <c r="AU178" s="106">
        <v>-152424.02205999999</v>
      </c>
      <c r="AV178" s="106">
        <v>-3173.7578669999998</v>
      </c>
      <c r="AW178" s="106">
        <v>-40989.94</v>
      </c>
      <c r="AX178" s="107">
        <v>-158011.29474300001</v>
      </c>
    </row>
    <row r="179" spans="1:50">
      <c r="A179" s="25">
        <v>622</v>
      </c>
      <c r="B179" s="26">
        <v>2322</v>
      </c>
      <c r="C179" s="7"/>
      <c r="D179" s="27" t="s">
        <v>152</v>
      </c>
      <c r="E179" s="4">
        <v>665.66666666666663</v>
      </c>
      <c r="F179" s="4">
        <v>1003318</v>
      </c>
      <c r="G179" s="1">
        <v>1.5</v>
      </c>
      <c r="H179" s="4">
        <v>668878.66666666663</v>
      </c>
      <c r="I179" s="4">
        <v>111438</v>
      </c>
      <c r="J179" s="9">
        <v>0</v>
      </c>
      <c r="K179" s="3">
        <v>1.65</v>
      </c>
      <c r="L179" s="4">
        <v>1103649.8</v>
      </c>
      <c r="M179" s="4">
        <v>115596.175</v>
      </c>
      <c r="N179" s="4">
        <v>1219245.9750000001</v>
      </c>
      <c r="O179" s="10">
        <v>1831.6163870806213</v>
      </c>
      <c r="P179" s="10">
        <v>2406.1713923879652</v>
      </c>
      <c r="Q179" s="10">
        <v>76.121609328205992</v>
      </c>
      <c r="R179" s="11">
        <v>141510.98262384775</v>
      </c>
      <c r="S179" s="12">
        <v>212.58535196371722</v>
      </c>
      <c r="T179" s="13">
        <v>84.956613876769765</v>
      </c>
      <c r="U179" s="11">
        <v>16712</v>
      </c>
      <c r="V179" s="12">
        <v>25.105658487731599</v>
      </c>
      <c r="W179" s="14">
        <v>86.000000003259117</v>
      </c>
      <c r="X179" s="15">
        <v>0</v>
      </c>
      <c r="Y179" s="16">
        <v>0</v>
      </c>
      <c r="Z179" s="17">
        <v>16712</v>
      </c>
      <c r="AA179" s="18">
        <v>25.105658487731599</v>
      </c>
      <c r="AB179" s="19">
        <v>86.000000003259117</v>
      </c>
      <c r="AC179" s="11">
        <v>158222.98262384775</v>
      </c>
      <c r="AD179" s="12">
        <v>237.69101045144882</v>
      </c>
      <c r="AE179" s="14">
        <v>86.000000003259117</v>
      </c>
      <c r="AF179" s="20"/>
      <c r="AG179" s="23">
        <v>0</v>
      </c>
      <c r="AH179" s="20"/>
      <c r="AI179" s="11">
        <v>0</v>
      </c>
      <c r="AJ179" s="12">
        <v>76.121609328205992</v>
      </c>
      <c r="AK179" s="12">
        <v>0</v>
      </c>
      <c r="AL179" s="21">
        <v>0</v>
      </c>
      <c r="AM179" s="22">
        <v>0</v>
      </c>
      <c r="AO179" s="23">
        <v>3656.7765960000002</v>
      </c>
      <c r="AQ179" s="23">
        <v>66887.866666666669</v>
      </c>
      <c r="AR179"/>
      <c r="AS179" s="349"/>
      <c r="AT179" s="106">
        <v>-327876.40000000002</v>
      </c>
      <c r="AU179" s="106">
        <v>-132944.27220499999</v>
      </c>
      <c r="AV179" s="106">
        <v>-2768.1524479999998</v>
      </c>
      <c r="AW179" s="106">
        <v>-33474.14</v>
      </c>
      <c r="AX179" s="107">
        <v>-137817.49291199999</v>
      </c>
    </row>
    <row r="180" spans="1:50">
      <c r="A180" s="25">
        <v>623</v>
      </c>
      <c r="B180" s="26">
        <v>2323</v>
      </c>
      <c r="C180" s="7">
        <v>351</v>
      </c>
      <c r="D180" s="27" t="s">
        <v>153</v>
      </c>
      <c r="E180" s="4">
        <v>2875.6666666666665</v>
      </c>
      <c r="F180" s="4">
        <v>5451556</v>
      </c>
      <c r="G180" s="1">
        <v>1.4400000000000002</v>
      </c>
      <c r="H180" s="4">
        <v>3785802.777777778</v>
      </c>
      <c r="I180" s="4">
        <v>502962</v>
      </c>
      <c r="J180" s="9">
        <v>0</v>
      </c>
      <c r="K180" s="3">
        <v>1.65</v>
      </c>
      <c r="L180" s="4">
        <v>6246574.583333333</v>
      </c>
      <c r="M180" s="4">
        <v>607502.2041666666</v>
      </c>
      <c r="N180" s="4">
        <v>6854076.7874999996</v>
      </c>
      <c r="O180" s="10">
        <v>2383.4740190680423</v>
      </c>
      <c r="P180" s="10">
        <v>2406.1713923879652</v>
      </c>
      <c r="Q180" s="10">
        <v>99.056701721592773</v>
      </c>
      <c r="R180" s="11">
        <v>24149.929554486866</v>
      </c>
      <c r="S180" s="12">
        <v>8.3980281283714611</v>
      </c>
      <c r="T180" s="13">
        <v>99.405722084603426</v>
      </c>
      <c r="U180" s="11">
        <v>0</v>
      </c>
      <c r="V180" s="12">
        <v>0</v>
      </c>
      <c r="W180" s="14">
        <v>99.405722084603426</v>
      </c>
      <c r="X180" s="15">
        <v>0</v>
      </c>
      <c r="Y180" s="16">
        <v>0</v>
      </c>
      <c r="Z180" s="17">
        <v>0</v>
      </c>
      <c r="AA180" s="18">
        <v>0</v>
      </c>
      <c r="AB180" s="19">
        <v>99.405722084603426</v>
      </c>
      <c r="AC180" s="11">
        <v>24149.929554486866</v>
      </c>
      <c r="AD180" s="12">
        <v>8.3980281283714611</v>
      </c>
      <c r="AE180" s="14">
        <v>99.405722084603426</v>
      </c>
      <c r="AF180" s="20"/>
      <c r="AG180" s="23">
        <v>0</v>
      </c>
      <c r="AH180" s="20"/>
      <c r="AI180" s="11">
        <v>0</v>
      </c>
      <c r="AJ180" s="12">
        <v>99.056701721592773</v>
      </c>
      <c r="AK180" s="12">
        <v>0</v>
      </c>
      <c r="AL180" s="21">
        <v>0</v>
      </c>
      <c r="AM180" s="22">
        <v>0</v>
      </c>
      <c r="AO180" s="23">
        <v>18705.994587500001</v>
      </c>
      <c r="AQ180" s="23">
        <v>378580.27777777775</v>
      </c>
      <c r="AR180"/>
      <c r="AS180" s="349"/>
      <c r="AT180" s="106">
        <v>-1430868.55</v>
      </c>
      <c r="AU180" s="106">
        <v>-580175.23021199997</v>
      </c>
      <c r="AV180" s="106">
        <v>-12080.351091</v>
      </c>
      <c r="AW180" s="106">
        <v>-214843.16</v>
      </c>
      <c r="AX180" s="107">
        <v>-601442.20094000001</v>
      </c>
    </row>
    <row r="181" spans="1:50">
      <c r="A181" s="25">
        <v>624</v>
      </c>
      <c r="B181" s="26">
        <v>2330</v>
      </c>
      <c r="C181" s="7"/>
      <c r="D181" s="27" t="s">
        <v>160</v>
      </c>
      <c r="E181" s="4">
        <v>639.33333333333337</v>
      </c>
      <c r="F181" s="4">
        <v>1073815.3333333333</v>
      </c>
      <c r="G181" s="1">
        <v>1.6600000000000001</v>
      </c>
      <c r="H181" s="4">
        <v>648487.6343688363</v>
      </c>
      <c r="I181" s="4">
        <v>106791.33333333333</v>
      </c>
      <c r="J181" s="9">
        <v>0</v>
      </c>
      <c r="K181" s="3">
        <v>1.65</v>
      </c>
      <c r="L181" s="4">
        <v>1070004.5967085799</v>
      </c>
      <c r="M181" s="4">
        <v>110865.81666666667</v>
      </c>
      <c r="N181" s="4">
        <v>1180870.4133752466</v>
      </c>
      <c r="O181" s="10">
        <v>1847.0340146640979</v>
      </c>
      <c r="P181" s="10">
        <v>2406.1713923879652</v>
      </c>
      <c r="Q181" s="10">
        <v>76.762362835302412</v>
      </c>
      <c r="R181" s="11">
        <v>132265.81049183986</v>
      </c>
      <c r="S181" s="12">
        <v>206.88082975783084</v>
      </c>
      <c r="T181" s="13">
        <v>85.360288586240515</v>
      </c>
      <c r="U181" s="11">
        <v>9841</v>
      </c>
      <c r="V181" s="12">
        <v>15.39259645464025</v>
      </c>
      <c r="W181" s="14">
        <v>86.000001804647781</v>
      </c>
      <c r="X181" s="15">
        <v>0</v>
      </c>
      <c r="Y181" s="16">
        <v>0</v>
      </c>
      <c r="Z181" s="17">
        <v>9841</v>
      </c>
      <c r="AA181" s="18">
        <v>15.39259645464025</v>
      </c>
      <c r="AB181" s="19">
        <v>86.000001804647781</v>
      </c>
      <c r="AC181" s="11">
        <v>142106.81049183986</v>
      </c>
      <c r="AD181" s="12">
        <v>222.27342621247109</v>
      </c>
      <c r="AE181" s="14">
        <v>86.000001804647781</v>
      </c>
      <c r="AF181" s="20"/>
      <c r="AG181" s="23">
        <v>0</v>
      </c>
      <c r="AH181" s="20"/>
      <c r="AI181" s="11">
        <v>0</v>
      </c>
      <c r="AJ181" s="12">
        <v>76.762362835302412</v>
      </c>
      <c r="AK181" s="12">
        <v>0</v>
      </c>
      <c r="AL181" s="21">
        <v>0</v>
      </c>
      <c r="AM181" s="22">
        <v>0</v>
      </c>
      <c r="AO181" s="23">
        <v>2453.3986344999998</v>
      </c>
      <c r="AQ181" s="23">
        <v>64848.76343688363</v>
      </c>
      <c r="AR181"/>
      <c r="AS181" s="349"/>
      <c r="AT181" s="106">
        <v>-310046.3</v>
      </c>
      <c r="AU181" s="106">
        <v>-125714.674321</v>
      </c>
      <c r="AV181" s="106">
        <v>-2617.6184779999999</v>
      </c>
      <c r="AW181" s="106">
        <v>-44871.34</v>
      </c>
      <c r="AX181" s="107">
        <v>-130322.88604700001</v>
      </c>
    </row>
    <row r="182" spans="1:50">
      <c r="A182" s="25">
        <v>625</v>
      </c>
      <c r="B182" s="26">
        <v>2325</v>
      </c>
      <c r="C182" s="7"/>
      <c r="D182" s="27" t="s">
        <v>155</v>
      </c>
      <c r="E182" s="4">
        <v>416</v>
      </c>
      <c r="F182" s="4">
        <v>700379.66666666663</v>
      </c>
      <c r="G182" s="1">
        <v>1.59</v>
      </c>
      <c r="H182" s="4">
        <v>440490.35639412998</v>
      </c>
      <c r="I182" s="4">
        <v>75173.666666666672</v>
      </c>
      <c r="J182" s="9">
        <v>0</v>
      </c>
      <c r="K182" s="3">
        <v>1.65</v>
      </c>
      <c r="L182" s="4">
        <v>726809.08805031457</v>
      </c>
      <c r="M182" s="4">
        <v>60727.004166666673</v>
      </c>
      <c r="N182" s="4">
        <v>787536.09221698123</v>
      </c>
      <c r="O182" s="10">
        <v>1893.1156062908203</v>
      </c>
      <c r="P182" s="10">
        <v>2406.1713923879652</v>
      </c>
      <c r="Q182" s="10">
        <v>78.677504531879123</v>
      </c>
      <c r="R182" s="11">
        <v>78969.546596072541</v>
      </c>
      <c r="S182" s="12">
        <v>189.83064085594361</v>
      </c>
      <c r="T182" s="13">
        <v>86.566827855083844</v>
      </c>
      <c r="U182" s="11">
        <v>0</v>
      </c>
      <c r="V182" s="12">
        <v>0</v>
      </c>
      <c r="W182" s="14">
        <v>86.566827855083844</v>
      </c>
      <c r="X182" s="15">
        <v>0</v>
      </c>
      <c r="Y182" s="16">
        <v>0</v>
      </c>
      <c r="Z182" s="17">
        <v>0</v>
      </c>
      <c r="AA182" s="18">
        <v>0</v>
      </c>
      <c r="AB182" s="19">
        <v>86.566827855083844</v>
      </c>
      <c r="AC182" s="11">
        <v>78969.546596072541</v>
      </c>
      <c r="AD182" s="12">
        <v>189.83064085594361</v>
      </c>
      <c r="AE182" s="14">
        <v>86.566827855083844</v>
      </c>
      <c r="AF182" s="20"/>
      <c r="AG182" s="23">
        <v>0</v>
      </c>
      <c r="AH182" s="20"/>
      <c r="AI182" s="11">
        <v>6628.2312257545764</v>
      </c>
      <c r="AJ182" s="12">
        <v>78.677504531879123</v>
      </c>
      <c r="AK182" s="12">
        <v>0</v>
      </c>
      <c r="AL182" s="21">
        <v>0</v>
      </c>
      <c r="AM182" s="22">
        <v>6628.2312257545764</v>
      </c>
      <c r="AO182" s="23">
        <v>1056.4544814999999</v>
      </c>
      <c r="AQ182" s="23">
        <v>44049.035639412992</v>
      </c>
      <c r="AR182"/>
      <c r="AS182" s="349"/>
      <c r="AT182" s="106">
        <v>-203065.45</v>
      </c>
      <c r="AU182" s="106">
        <v>-82337.087014999997</v>
      </c>
      <c r="AV182" s="106">
        <v>-1714.4146579999999</v>
      </c>
      <c r="AW182" s="106">
        <v>-52192.12</v>
      </c>
      <c r="AX182" s="107">
        <v>-85355.244854999997</v>
      </c>
    </row>
    <row r="183" spans="1:50">
      <c r="A183" s="25">
        <v>626</v>
      </c>
      <c r="B183" s="26">
        <v>2326</v>
      </c>
      <c r="C183" s="7"/>
      <c r="D183" s="27" t="s">
        <v>156</v>
      </c>
      <c r="E183" s="4">
        <v>1827</v>
      </c>
      <c r="F183" s="4">
        <v>2977345</v>
      </c>
      <c r="G183" s="1">
        <v>1.84</v>
      </c>
      <c r="H183" s="4">
        <v>1618122.2826086956</v>
      </c>
      <c r="I183" s="4">
        <v>262602.66666666669</v>
      </c>
      <c r="J183" s="9">
        <v>0</v>
      </c>
      <c r="K183" s="3">
        <v>1.65</v>
      </c>
      <c r="L183" s="4">
        <v>2669901.7663043477</v>
      </c>
      <c r="M183" s="4">
        <v>322067.57541666669</v>
      </c>
      <c r="N183" s="4">
        <v>2991969.3417210141</v>
      </c>
      <c r="O183" s="10">
        <v>1637.6405811280865</v>
      </c>
      <c r="P183" s="10">
        <v>2406.1713923879652</v>
      </c>
      <c r="Q183" s="10">
        <v>68.06001377577833</v>
      </c>
      <c r="R183" s="11">
        <v>519519.14310356544</v>
      </c>
      <c r="S183" s="12">
        <v>284.35640016615514</v>
      </c>
      <c r="T183" s="13">
        <v>79.877808678740365</v>
      </c>
      <c r="U183" s="11">
        <v>269136</v>
      </c>
      <c r="V183" s="12">
        <v>147.31034482758622</v>
      </c>
      <c r="W183" s="14">
        <v>85.999997035463792</v>
      </c>
      <c r="X183" s="15">
        <v>0</v>
      </c>
      <c r="Y183" s="16">
        <v>0</v>
      </c>
      <c r="Z183" s="17">
        <v>269136</v>
      </c>
      <c r="AA183" s="18">
        <v>147.31034482758622</v>
      </c>
      <c r="AB183" s="19">
        <v>85.999997035463792</v>
      </c>
      <c r="AC183" s="11">
        <v>788655.14310356544</v>
      </c>
      <c r="AD183" s="12">
        <v>431.66674499374136</v>
      </c>
      <c r="AE183" s="14">
        <v>85.999997035463792</v>
      </c>
      <c r="AF183" s="20"/>
      <c r="AG183" s="23">
        <v>0</v>
      </c>
      <c r="AH183" s="20"/>
      <c r="AI183" s="11">
        <v>85428.683777366168</v>
      </c>
      <c r="AJ183" s="12">
        <v>68.06001377577833</v>
      </c>
      <c r="AK183" s="12">
        <v>0</v>
      </c>
      <c r="AL183" s="21">
        <v>0</v>
      </c>
      <c r="AM183" s="22">
        <v>85428.683777366168</v>
      </c>
      <c r="AO183" s="23">
        <v>12644.138804</v>
      </c>
      <c r="AQ183" s="23">
        <v>161812.22826086957</v>
      </c>
      <c r="AR183"/>
      <c r="AS183" s="349"/>
      <c r="AT183" s="106">
        <v>-901907.8</v>
      </c>
      <c r="AU183" s="106">
        <v>-365697.15964600001</v>
      </c>
      <c r="AV183" s="106">
        <v>-7614.5099810000002</v>
      </c>
      <c r="AW183" s="106">
        <v>-204590.97</v>
      </c>
      <c r="AX183" s="107">
        <v>-379102.19727</v>
      </c>
    </row>
    <row r="184" spans="1:50">
      <c r="A184" s="25">
        <v>627</v>
      </c>
      <c r="B184" s="26">
        <v>2327</v>
      </c>
      <c r="C184" s="7">
        <v>351</v>
      </c>
      <c r="D184" s="27" t="s">
        <v>157</v>
      </c>
      <c r="E184" s="4">
        <v>11247.333333333334</v>
      </c>
      <c r="F184" s="4">
        <v>22981004</v>
      </c>
      <c r="G184" s="1">
        <v>1.6000000000000003</v>
      </c>
      <c r="H184" s="4">
        <v>14363127.5</v>
      </c>
      <c r="I184" s="4">
        <v>2082632.6666666667</v>
      </c>
      <c r="J184" s="9">
        <v>0</v>
      </c>
      <c r="K184" s="3">
        <v>1.65</v>
      </c>
      <c r="L184" s="4">
        <v>23699160.375</v>
      </c>
      <c r="M184" s="4">
        <v>2143905.4666666668</v>
      </c>
      <c r="N184" s="4">
        <v>25843065.841666669</v>
      </c>
      <c r="O184" s="10">
        <v>2297.7060495821233</v>
      </c>
      <c r="P184" s="10">
        <v>2406.1713923879652</v>
      </c>
      <c r="Q184" s="10">
        <v>95.492202128702175</v>
      </c>
      <c r="R184" s="11">
        <v>451379.97029108199</v>
      </c>
      <c r="S184" s="12">
        <v>40.13217683816152</v>
      </c>
      <c r="T184" s="13">
        <v>97.16008734108236</v>
      </c>
      <c r="U184" s="11">
        <v>0</v>
      </c>
      <c r="V184" s="12">
        <v>0</v>
      </c>
      <c r="W184" s="14">
        <v>97.16008734108236</v>
      </c>
      <c r="X184" s="15">
        <v>0</v>
      </c>
      <c r="Y184" s="16">
        <v>0</v>
      </c>
      <c r="Z184" s="17">
        <v>0</v>
      </c>
      <c r="AA184" s="18">
        <v>0</v>
      </c>
      <c r="AB184" s="19">
        <v>97.16008734108236</v>
      </c>
      <c r="AC184" s="11">
        <v>451379.97029108199</v>
      </c>
      <c r="AD184" s="12">
        <v>40.13217683816152</v>
      </c>
      <c r="AE184" s="14">
        <v>97.16008734108236</v>
      </c>
      <c r="AF184" s="20"/>
      <c r="AG184" s="23">
        <v>0</v>
      </c>
      <c r="AH184" s="20"/>
      <c r="AI184" s="11">
        <v>0</v>
      </c>
      <c r="AJ184" s="12">
        <v>95.492202128702175</v>
      </c>
      <c r="AK184" s="12">
        <v>0</v>
      </c>
      <c r="AL184" s="21">
        <v>0</v>
      </c>
      <c r="AM184" s="22">
        <v>0</v>
      </c>
      <c r="AO184" s="23">
        <v>138260.75775600001</v>
      </c>
      <c r="AQ184" s="23">
        <v>1436312.75</v>
      </c>
      <c r="AR184"/>
      <c r="AS184" s="349"/>
      <c r="AT184" s="106">
        <v>-5577861.4000000004</v>
      </c>
      <c r="AU184" s="106">
        <v>-2261659.2047939999</v>
      </c>
      <c r="AV184" s="106">
        <v>-47092.043607</v>
      </c>
      <c r="AW184" s="106">
        <v>-1151379.17</v>
      </c>
      <c r="AX184" s="107">
        <v>-2344562.847695</v>
      </c>
    </row>
    <row r="185" spans="1:50">
      <c r="A185" s="25">
        <v>628</v>
      </c>
      <c r="B185" s="26">
        <v>2328</v>
      </c>
      <c r="C185" s="7"/>
      <c r="D185" s="27" t="s">
        <v>158</v>
      </c>
      <c r="E185" s="4">
        <v>1606.3333333333333</v>
      </c>
      <c r="F185" s="4">
        <v>2328042.6666666665</v>
      </c>
      <c r="G185" s="1">
        <v>1.62</v>
      </c>
      <c r="H185" s="4">
        <v>1437063.3744855963</v>
      </c>
      <c r="I185" s="4">
        <v>273750</v>
      </c>
      <c r="J185" s="9">
        <v>0</v>
      </c>
      <c r="K185" s="3">
        <v>1.65</v>
      </c>
      <c r="L185" s="4">
        <v>2371154.5679012346</v>
      </c>
      <c r="M185" s="4">
        <v>256755.51249999998</v>
      </c>
      <c r="N185" s="4">
        <v>2627910.0804012348</v>
      </c>
      <c r="O185" s="10">
        <v>1635.9680932151286</v>
      </c>
      <c r="P185" s="10">
        <v>2406.1713923879652</v>
      </c>
      <c r="Q185" s="10">
        <v>67.99050551388774</v>
      </c>
      <c r="R185" s="11">
        <v>457765.19617471413</v>
      </c>
      <c r="S185" s="12">
        <v>284.97522069394944</v>
      </c>
      <c r="T185" s="13">
        <v>79.834018473749268</v>
      </c>
      <c r="U185" s="11">
        <v>238322</v>
      </c>
      <c r="V185" s="12">
        <v>148.3639759286159</v>
      </c>
      <c r="W185" s="14">
        <v>85.999995527502477</v>
      </c>
      <c r="X185" s="15">
        <v>0</v>
      </c>
      <c r="Y185" s="16">
        <v>0</v>
      </c>
      <c r="Z185" s="17">
        <v>238322</v>
      </c>
      <c r="AA185" s="18">
        <v>148.3639759286159</v>
      </c>
      <c r="AB185" s="19">
        <v>85.999995527502477</v>
      </c>
      <c r="AC185" s="11">
        <v>696087.19617471413</v>
      </c>
      <c r="AD185" s="12">
        <v>433.33919662256534</v>
      </c>
      <c r="AE185" s="14">
        <v>85.999995527502477</v>
      </c>
      <c r="AF185" s="20"/>
      <c r="AG185" s="23">
        <v>0</v>
      </c>
      <c r="AH185" s="20"/>
      <c r="AI185" s="11">
        <v>0</v>
      </c>
      <c r="AJ185" s="12">
        <v>67.99050551388774</v>
      </c>
      <c r="AK185" s="12">
        <v>0</v>
      </c>
      <c r="AL185" s="21">
        <v>0</v>
      </c>
      <c r="AM185" s="22">
        <v>0</v>
      </c>
      <c r="AO185" s="23">
        <v>10331.4386285</v>
      </c>
      <c r="AQ185" s="23">
        <v>143706.33744855967</v>
      </c>
      <c r="AR185"/>
      <c r="AS185" s="349"/>
      <c r="AT185" s="106">
        <v>-798889.2</v>
      </c>
      <c r="AU185" s="106">
        <v>-323926.14964800002</v>
      </c>
      <c r="AV185" s="106">
        <v>-6744.7581550000004</v>
      </c>
      <c r="AW185" s="106">
        <v>-125436.35</v>
      </c>
      <c r="AX185" s="107">
        <v>-335800.02426999999</v>
      </c>
    </row>
    <row r="186" spans="1:50">
      <c r="A186" s="25">
        <v>629</v>
      </c>
      <c r="B186" s="26">
        <v>2329</v>
      </c>
      <c r="C186" s="7"/>
      <c r="D186" s="27" t="s">
        <v>159</v>
      </c>
      <c r="E186" s="4">
        <v>320.66666666666669</v>
      </c>
      <c r="F186" s="4">
        <v>373131.33333333331</v>
      </c>
      <c r="G186" s="1">
        <v>1.68</v>
      </c>
      <c r="H186" s="4">
        <v>222101.98412698414</v>
      </c>
      <c r="I186" s="4">
        <v>42022</v>
      </c>
      <c r="J186" s="9">
        <v>0</v>
      </c>
      <c r="K186" s="3">
        <v>1.65</v>
      </c>
      <c r="L186" s="4">
        <v>366468.27380952379</v>
      </c>
      <c r="M186" s="4">
        <v>34964.208333333336</v>
      </c>
      <c r="N186" s="4">
        <v>401432.4821428571</v>
      </c>
      <c r="O186" s="10">
        <v>1251.8684474309473</v>
      </c>
      <c r="P186" s="10">
        <v>2406.1713923879652</v>
      </c>
      <c r="Q186" s="10">
        <v>52.027401347688333</v>
      </c>
      <c r="R186" s="11">
        <v>136954.19674266697</v>
      </c>
      <c r="S186" s="12">
        <v>427.09208963409657</v>
      </c>
      <c r="T186" s="13">
        <v>69.777262849043638</v>
      </c>
      <c r="U186" s="11">
        <v>125171</v>
      </c>
      <c r="V186" s="12">
        <v>390.34615384615381</v>
      </c>
      <c r="W186" s="14">
        <v>85.999970636237521</v>
      </c>
      <c r="X186" s="15">
        <v>0</v>
      </c>
      <c r="Y186" s="16">
        <v>0</v>
      </c>
      <c r="Z186" s="17">
        <v>125171</v>
      </c>
      <c r="AA186" s="18">
        <v>390.34615384615381</v>
      </c>
      <c r="AB186" s="19">
        <v>85.999970636237521</v>
      </c>
      <c r="AC186" s="11">
        <v>262125.19674266697</v>
      </c>
      <c r="AD186" s="12">
        <v>817.43824348025032</v>
      </c>
      <c r="AE186" s="14">
        <v>85.999970636237521</v>
      </c>
      <c r="AF186" s="20"/>
      <c r="AG186" s="23">
        <v>0</v>
      </c>
      <c r="AH186" s="20"/>
      <c r="AI186" s="11">
        <v>79628.742327387095</v>
      </c>
      <c r="AJ186" s="12">
        <v>52.027401347688333</v>
      </c>
      <c r="AK186" s="12">
        <v>0</v>
      </c>
      <c r="AL186" s="21">
        <v>0</v>
      </c>
      <c r="AM186" s="22">
        <v>79628.742327387095</v>
      </c>
      <c r="AO186" s="23">
        <v>854.32108300000004</v>
      </c>
      <c r="AQ186" s="23">
        <v>22210.198412698413</v>
      </c>
      <c r="AR186"/>
      <c r="AS186" s="349"/>
      <c r="AT186" s="106">
        <v>-156509</v>
      </c>
      <c r="AU186" s="106">
        <v>-63459.803651000002</v>
      </c>
      <c r="AV186" s="106">
        <v>-1321.353736</v>
      </c>
      <c r="AW186" s="106">
        <v>-12063.76</v>
      </c>
      <c r="AX186" s="107">
        <v>-65785.993595000007</v>
      </c>
    </row>
    <row r="187" spans="1:50">
      <c r="A187" s="25">
        <v>630</v>
      </c>
      <c r="B187" s="26">
        <v>2331</v>
      </c>
      <c r="C187" s="7">
        <v>351</v>
      </c>
      <c r="D187" s="27" t="s">
        <v>161</v>
      </c>
      <c r="E187" s="4">
        <v>525</v>
      </c>
      <c r="F187" s="4">
        <v>1214443</v>
      </c>
      <c r="G187" s="1">
        <v>1.39</v>
      </c>
      <c r="H187" s="4">
        <v>873700</v>
      </c>
      <c r="I187" s="4">
        <v>107988.66666666667</v>
      </c>
      <c r="J187" s="9">
        <v>0</v>
      </c>
      <c r="K187" s="3">
        <v>1.65</v>
      </c>
      <c r="L187" s="4">
        <v>1441605</v>
      </c>
      <c r="M187" s="4">
        <v>118996.06041666667</v>
      </c>
      <c r="N187" s="4">
        <v>1560601.0604166668</v>
      </c>
      <c r="O187" s="10">
        <v>2972.5734484126988</v>
      </c>
      <c r="P187" s="10">
        <v>2406.1713923879652</v>
      </c>
      <c r="Q187" s="10">
        <v>123.53955573641068</v>
      </c>
      <c r="R187" s="11">
        <v>-110023.59938280456</v>
      </c>
      <c r="S187" s="12">
        <v>-209.56876072915153</v>
      </c>
      <c r="T187" s="13">
        <v>114.82992011393873</v>
      </c>
      <c r="U187" s="11">
        <v>0</v>
      </c>
      <c r="V187" s="12">
        <v>0</v>
      </c>
      <c r="W187" s="14">
        <v>114.82992011393873</v>
      </c>
      <c r="X187" s="15">
        <v>0</v>
      </c>
      <c r="Y187" s="16">
        <v>0</v>
      </c>
      <c r="Z187" s="17">
        <v>0</v>
      </c>
      <c r="AA187" s="18">
        <v>0</v>
      </c>
      <c r="AB187" s="19">
        <v>114.82992011393873</v>
      </c>
      <c r="AC187" s="11">
        <v>-110023.59938280456</v>
      </c>
      <c r="AD187" s="12">
        <v>-209.56876072915153</v>
      </c>
      <c r="AE187" s="14">
        <v>114.82992011393873</v>
      </c>
      <c r="AF187" s="20"/>
      <c r="AG187" s="23">
        <v>0</v>
      </c>
      <c r="AH187" s="20"/>
      <c r="AI187" s="11">
        <v>6611.9233387403237</v>
      </c>
      <c r="AJ187" s="12">
        <v>123.53955573641068</v>
      </c>
      <c r="AK187" s="12">
        <v>0</v>
      </c>
      <c r="AL187" s="21">
        <v>0</v>
      </c>
      <c r="AM187" s="22">
        <v>6611.9233387403237</v>
      </c>
      <c r="AO187" s="23">
        <v>1939.1689515</v>
      </c>
      <c r="AQ187" s="23">
        <v>87370.000000000015</v>
      </c>
      <c r="AR187"/>
      <c r="AS187" s="349"/>
      <c r="AT187" s="106">
        <v>-268442.65000000002</v>
      </c>
      <c r="AU187" s="106">
        <v>-108845.612591</v>
      </c>
      <c r="AV187" s="106">
        <v>-2266.3725479999998</v>
      </c>
      <c r="AW187" s="106">
        <v>-66080.72</v>
      </c>
      <c r="AX187" s="107">
        <v>-112835.470028</v>
      </c>
    </row>
    <row r="188" spans="1:50">
      <c r="A188" s="25">
        <v>632</v>
      </c>
      <c r="B188" s="26">
        <v>2324</v>
      </c>
      <c r="C188" s="7">
        <v>351</v>
      </c>
      <c r="D188" s="27" t="s">
        <v>154</v>
      </c>
      <c r="E188" s="4">
        <v>4042</v>
      </c>
      <c r="F188" s="4">
        <v>7157843</v>
      </c>
      <c r="G188" s="1">
        <v>1.49</v>
      </c>
      <c r="H188" s="4">
        <v>4803921.4765100675</v>
      </c>
      <c r="I188" s="4">
        <v>625613.66666666663</v>
      </c>
      <c r="J188" s="9">
        <v>0</v>
      </c>
      <c r="K188" s="3">
        <v>1.65</v>
      </c>
      <c r="L188" s="4">
        <v>7926470.436241609</v>
      </c>
      <c r="M188" s="4">
        <v>769265.52500000002</v>
      </c>
      <c r="N188" s="4">
        <v>8695735.9612416085</v>
      </c>
      <c r="O188" s="10">
        <v>2151.3448691839703</v>
      </c>
      <c r="P188" s="10">
        <v>2406.1713923879652</v>
      </c>
      <c r="Q188" s="10">
        <v>89.409460855109899</v>
      </c>
      <c r="R188" s="11">
        <v>381103.25851250219</v>
      </c>
      <c r="S188" s="12">
        <v>94.285813585478024</v>
      </c>
      <c r="T188" s="13">
        <v>93.327960338719222</v>
      </c>
      <c r="U188" s="11">
        <v>0</v>
      </c>
      <c r="V188" s="12">
        <v>0</v>
      </c>
      <c r="W188" s="14">
        <v>93.327960338719222</v>
      </c>
      <c r="X188" s="15">
        <v>0</v>
      </c>
      <c r="Y188" s="16">
        <v>0</v>
      </c>
      <c r="Z188" s="17">
        <v>0</v>
      </c>
      <c r="AA188" s="18">
        <v>0</v>
      </c>
      <c r="AB188" s="19">
        <v>93.327960338719222</v>
      </c>
      <c r="AC188" s="11">
        <v>381103.25851250219</v>
      </c>
      <c r="AD188" s="12">
        <v>94.285813585478024</v>
      </c>
      <c r="AE188" s="14">
        <v>93.327960338719222</v>
      </c>
      <c r="AF188" s="20"/>
      <c r="AG188" s="23">
        <v>0</v>
      </c>
      <c r="AH188" s="20"/>
      <c r="AI188" s="11">
        <v>0</v>
      </c>
      <c r="AJ188" s="12">
        <v>89.409460855109899</v>
      </c>
      <c r="AK188" s="12">
        <v>0</v>
      </c>
      <c r="AL188" s="21">
        <v>0</v>
      </c>
      <c r="AM188" s="22">
        <v>0</v>
      </c>
      <c r="AO188" s="23">
        <v>24989.254367000001</v>
      </c>
      <c r="AQ188" s="23">
        <v>480392.1476510067</v>
      </c>
      <c r="AR188"/>
      <c r="AS188" s="349"/>
      <c r="AT188" s="106">
        <v>-2012824.45</v>
      </c>
      <c r="AU188" s="106">
        <v>-816141.27226799994</v>
      </c>
      <c r="AV188" s="106">
        <v>-16993.612611</v>
      </c>
      <c r="AW188" s="106">
        <v>-280047.32</v>
      </c>
      <c r="AX188" s="107">
        <v>-846057.84168299998</v>
      </c>
    </row>
    <row r="189" spans="1:50">
      <c r="A189" s="25">
        <v>661</v>
      </c>
      <c r="B189" s="26">
        <v>2401</v>
      </c>
      <c r="C189" s="7"/>
      <c r="D189" s="27" t="s">
        <v>162</v>
      </c>
      <c r="E189" s="4">
        <v>49.666666666666664</v>
      </c>
      <c r="F189" s="4">
        <v>59558.333333333336</v>
      </c>
      <c r="G189" s="1">
        <v>1.9733333333333334</v>
      </c>
      <c r="H189" s="4">
        <v>29951.157999431656</v>
      </c>
      <c r="I189" s="4">
        <v>3326.6666666666665</v>
      </c>
      <c r="J189" s="9">
        <v>0</v>
      </c>
      <c r="K189" s="3">
        <v>1.65</v>
      </c>
      <c r="L189" s="4">
        <v>49419.410699062231</v>
      </c>
      <c r="M189" s="4">
        <v>4085.7208333333333</v>
      </c>
      <c r="N189" s="4">
        <v>53505.131532395564</v>
      </c>
      <c r="O189" s="10">
        <v>1077.2845274978972</v>
      </c>
      <c r="P189" s="10">
        <v>2406.1713923879652</v>
      </c>
      <c r="Q189" s="10">
        <v>44.771728685077747</v>
      </c>
      <c r="R189" s="11">
        <v>24420.510953796482</v>
      </c>
      <c r="S189" s="12">
        <v>491.68814000932514</v>
      </c>
      <c r="T189" s="13">
        <v>65.206189071598999</v>
      </c>
      <c r="U189" s="11">
        <v>24850</v>
      </c>
      <c r="V189" s="12">
        <v>500.33557046979865</v>
      </c>
      <c r="W189" s="14">
        <v>86.000034931982555</v>
      </c>
      <c r="X189" s="15">
        <v>32.94198238551089</v>
      </c>
      <c r="Y189" s="16">
        <v>-8186.0826227994548</v>
      </c>
      <c r="Z189" s="17">
        <v>16663.917377200545</v>
      </c>
      <c r="AA189" s="18">
        <v>335.51511497719218</v>
      </c>
      <c r="AB189" s="19">
        <v>79.150129891384722</v>
      </c>
      <c r="AC189" s="11">
        <v>41084.428330997027</v>
      </c>
      <c r="AD189" s="12">
        <v>827.20325498651732</v>
      </c>
      <c r="AE189" s="14">
        <v>79.150129891384722</v>
      </c>
      <c r="AF189" s="20"/>
      <c r="AG189" s="23">
        <v>0</v>
      </c>
      <c r="AH189" s="20"/>
      <c r="AI189" s="11">
        <v>13028.472309297485</v>
      </c>
      <c r="AJ189" s="12">
        <v>44.771728685077747</v>
      </c>
      <c r="AK189" s="12">
        <v>0</v>
      </c>
      <c r="AL189" s="21">
        <v>0</v>
      </c>
      <c r="AM189" s="22">
        <v>13028.472309297485</v>
      </c>
      <c r="AO189" s="23">
        <v>532.13816699999995</v>
      </c>
      <c r="AQ189" s="23">
        <v>2995.1157999431657</v>
      </c>
      <c r="AR189"/>
      <c r="AS189" s="349"/>
      <c r="AT189" s="106">
        <v>-24764.1</v>
      </c>
      <c r="AU189" s="106">
        <v>-10041.108173000001</v>
      </c>
      <c r="AV189" s="106">
        <v>-209.07495800000001</v>
      </c>
      <c r="AW189" s="106">
        <v>-1908.82</v>
      </c>
      <c r="AX189" s="107">
        <v>-10409.176202000001</v>
      </c>
    </row>
    <row r="190" spans="1:50">
      <c r="A190" s="25">
        <v>662</v>
      </c>
      <c r="B190" s="26">
        <v>2402</v>
      </c>
      <c r="C190" s="7"/>
      <c r="D190" s="27" t="s">
        <v>163</v>
      </c>
      <c r="E190" s="4">
        <v>1262</v>
      </c>
      <c r="F190" s="4">
        <v>2214216</v>
      </c>
      <c r="G190" s="1">
        <v>1.6333333333333335</v>
      </c>
      <c r="H190" s="4">
        <v>1356977.9289215687</v>
      </c>
      <c r="I190" s="4">
        <v>160821.33333333334</v>
      </c>
      <c r="J190" s="9">
        <v>0</v>
      </c>
      <c r="K190" s="3">
        <v>1.65</v>
      </c>
      <c r="L190" s="4">
        <v>2239013.5827205884</v>
      </c>
      <c r="M190" s="4">
        <v>197859.78750000001</v>
      </c>
      <c r="N190" s="4">
        <v>2436873.3702205885</v>
      </c>
      <c r="O190" s="10">
        <v>1930.9614661018927</v>
      </c>
      <c r="P190" s="10">
        <v>2406.1713923879652</v>
      </c>
      <c r="Q190" s="10">
        <v>80.25037086761894</v>
      </c>
      <c r="R190" s="11">
        <v>221894.52298001875</v>
      </c>
      <c r="S190" s="12">
        <v>175.82767272584687</v>
      </c>
      <c r="T190" s="13">
        <v>87.557733646599928</v>
      </c>
      <c r="U190" s="11">
        <v>0</v>
      </c>
      <c r="V190" s="12">
        <v>0</v>
      </c>
      <c r="W190" s="14">
        <v>87.557733646599928</v>
      </c>
      <c r="X190" s="15">
        <v>0</v>
      </c>
      <c r="Y190" s="16">
        <v>0</v>
      </c>
      <c r="Z190" s="17">
        <v>0</v>
      </c>
      <c r="AA190" s="18">
        <v>0</v>
      </c>
      <c r="AB190" s="19">
        <v>87.557733646599928</v>
      </c>
      <c r="AC190" s="11">
        <v>221894.52298001875</v>
      </c>
      <c r="AD190" s="12">
        <v>175.82767272584687</v>
      </c>
      <c r="AE190" s="14">
        <v>87.557733646599928</v>
      </c>
      <c r="AF190" s="20"/>
      <c r="AG190" s="23">
        <v>0</v>
      </c>
      <c r="AH190" s="20"/>
      <c r="AI190" s="11">
        <v>100747.5466316286</v>
      </c>
      <c r="AJ190" s="12">
        <v>80.25037086761894</v>
      </c>
      <c r="AK190" s="12">
        <v>0</v>
      </c>
      <c r="AL190" s="21">
        <v>0</v>
      </c>
      <c r="AM190" s="22">
        <v>100747.5466316286</v>
      </c>
      <c r="AO190" s="23">
        <v>5621.0591249999998</v>
      </c>
      <c r="AQ190" s="23">
        <v>135697.79289215687</v>
      </c>
      <c r="AR190"/>
      <c r="AS190" s="349"/>
      <c r="AT190" s="106">
        <v>-622568.94999999995</v>
      </c>
      <c r="AU190" s="106">
        <v>-252433.45945900001</v>
      </c>
      <c r="AV190" s="106">
        <v>-5256.1444519999995</v>
      </c>
      <c r="AW190" s="106">
        <v>-148807.91</v>
      </c>
      <c r="AX190" s="107">
        <v>-261686.689713</v>
      </c>
    </row>
    <row r="191" spans="1:50">
      <c r="A191" s="25">
        <v>663</v>
      </c>
      <c r="B191" s="26">
        <v>2403</v>
      </c>
      <c r="C191" s="7">
        <v>351</v>
      </c>
      <c r="D191" s="30" t="s">
        <v>164</v>
      </c>
      <c r="E191" s="4">
        <v>1249</v>
      </c>
      <c r="F191" s="4">
        <v>2982663.6666666665</v>
      </c>
      <c r="G191" s="1">
        <v>1.6566666666666665</v>
      </c>
      <c r="H191" s="4">
        <v>1800074.516524751</v>
      </c>
      <c r="I191" s="4">
        <v>260272.33333333334</v>
      </c>
      <c r="J191" s="9">
        <v>0</v>
      </c>
      <c r="K191" s="3">
        <v>1.65</v>
      </c>
      <c r="L191" s="4">
        <v>2970122.9522658386</v>
      </c>
      <c r="M191" s="4">
        <v>266203.36541666667</v>
      </c>
      <c r="N191" s="4">
        <v>3236326.3176825051</v>
      </c>
      <c r="O191" s="10">
        <v>2591.1339613150562</v>
      </c>
      <c r="P191" s="10">
        <v>2406.1713923879652</v>
      </c>
      <c r="Q191" s="10">
        <v>107.6870072311652</v>
      </c>
      <c r="R191" s="11">
        <v>-85476.751978276647</v>
      </c>
      <c r="S191" s="12">
        <v>-68.43615050302374</v>
      </c>
      <c r="T191" s="13">
        <v>104.84281455563408</v>
      </c>
      <c r="U191" s="11">
        <v>0</v>
      </c>
      <c r="V191" s="12">
        <v>0</v>
      </c>
      <c r="W191" s="14">
        <v>104.84281455563408</v>
      </c>
      <c r="X191" s="15">
        <v>0</v>
      </c>
      <c r="Y191" s="16">
        <v>0</v>
      </c>
      <c r="Z191" s="17">
        <v>0</v>
      </c>
      <c r="AA191" s="18">
        <v>0</v>
      </c>
      <c r="AB191" s="19">
        <v>104.84281455563408</v>
      </c>
      <c r="AC191" s="11">
        <v>-85476.751978276647</v>
      </c>
      <c r="AD191" s="12">
        <v>-68.43615050302374</v>
      </c>
      <c r="AE191" s="14">
        <v>104.84281455563408</v>
      </c>
      <c r="AF191" s="20"/>
      <c r="AG191" s="23">
        <v>0</v>
      </c>
      <c r="AH191" s="20"/>
      <c r="AI191" s="11">
        <v>8537.8992976845384</v>
      </c>
      <c r="AJ191" s="12">
        <v>107.6870072311652</v>
      </c>
      <c r="AK191" s="12">
        <v>0</v>
      </c>
      <c r="AL191" s="21">
        <v>0</v>
      </c>
      <c r="AM191" s="22">
        <v>8537.8992976845384</v>
      </c>
      <c r="AO191" s="23">
        <v>5395.5263395000002</v>
      </c>
      <c r="AQ191" s="23">
        <v>180007.45165247508</v>
      </c>
      <c r="AR191"/>
      <c r="AS191" s="349"/>
      <c r="AT191" s="106">
        <v>-615635.05000000005</v>
      </c>
      <c r="AU191" s="106">
        <v>-249621.94917099999</v>
      </c>
      <c r="AV191" s="106">
        <v>-5197.6034630000004</v>
      </c>
      <c r="AW191" s="106">
        <v>-93390.21</v>
      </c>
      <c r="AX191" s="107">
        <v>-258772.12037700001</v>
      </c>
    </row>
    <row r="192" spans="1:50">
      <c r="A192" s="25">
        <v>664</v>
      </c>
      <c r="B192" s="26">
        <v>2404</v>
      </c>
      <c r="C192" s="7"/>
      <c r="D192" s="27" t="s">
        <v>165</v>
      </c>
      <c r="E192" s="4">
        <v>312.66666666666669</v>
      </c>
      <c r="F192" s="4">
        <v>572611</v>
      </c>
      <c r="G192" s="1">
        <v>1.78</v>
      </c>
      <c r="H192" s="4">
        <v>321691.57303370786</v>
      </c>
      <c r="I192" s="4">
        <v>56378.333333333336</v>
      </c>
      <c r="J192" s="9">
        <v>0</v>
      </c>
      <c r="K192" s="3">
        <v>1.65</v>
      </c>
      <c r="L192" s="4">
        <v>530791.09550561802</v>
      </c>
      <c r="M192" s="4">
        <v>44857.075000000004</v>
      </c>
      <c r="N192" s="4">
        <v>575648.17050561798</v>
      </c>
      <c r="O192" s="10">
        <v>1841.0922297621044</v>
      </c>
      <c r="P192" s="10">
        <v>2406.1713923879652</v>
      </c>
      <c r="Q192" s="10">
        <v>76.515423447659842</v>
      </c>
      <c r="R192" s="11">
        <v>65372.124726977076</v>
      </c>
      <c r="S192" s="12">
        <v>209.07929017156846</v>
      </c>
      <c r="T192" s="13">
        <v>85.204716772025691</v>
      </c>
      <c r="U192" s="11">
        <v>5983</v>
      </c>
      <c r="V192" s="12">
        <v>19.135394456289976</v>
      </c>
      <c r="W192" s="14">
        <v>85.999979923970145</v>
      </c>
      <c r="X192" s="15">
        <v>0</v>
      </c>
      <c r="Y192" s="16">
        <v>0</v>
      </c>
      <c r="Z192" s="17">
        <v>5983</v>
      </c>
      <c r="AA192" s="18">
        <v>19.135394456289976</v>
      </c>
      <c r="AB192" s="19">
        <v>85.999979923970145</v>
      </c>
      <c r="AC192" s="11">
        <v>71355.124726977083</v>
      </c>
      <c r="AD192" s="12">
        <v>228.21468462785845</v>
      </c>
      <c r="AE192" s="14">
        <v>85.999979923970145</v>
      </c>
      <c r="AF192" s="20"/>
      <c r="AG192" s="23">
        <v>0</v>
      </c>
      <c r="AH192" s="20"/>
      <c r="AI192" s="11">
        <v>24188.088334217144</v>
      </c>
      <c r="AJ192" s="12">
        <v>76.515423447659842</v>
      </c>
      <c r="AK192" s="12">
        <v>0</v>
      </c>
      <c r="AL192" s="21">
        <v>0</v>
      </c>
      <c r="AM192" s="22">
        <v>24188.088334217144</v>
      </c>
      <c r="AO192" s="23">
        <v>1453.9544085</v>
      </c>
      <c r="AQ192" s="23">
        <v>32169.157303370786</v>
      </c>
      <c r="AR192"/>
      <c r="AS192" s="349"/>
      <c r="AT192" s="106">
        <v>-159975.95000000001</v>
      </c>
      <c r="AU192" s="106">
        <v>-64865.558794999997</v>
      </c>
      <c r="AV192" s="106">
        <v>-1350.624231</v>
      </c>
      <c r="AW192" s="106">
        <v>-17026.41</v>
      </c>
      <c r="AX192" s="107">
        <v>-67243.278263999993</v>
      </c>
    </row>
    <row r="193" spans="1:50">
      <c r="A193" s="25">
        <v>665</v>
      </c>
      <c r="B193" s="26">
        <v>2405</v>
      </c>
      <c r="C193" s="7"/>
      <c r="D193" s="27" t="s">
        <v>166</v>
      </c>
      <c r="E193" s="4">
        <v>257.66666666666669</v>
      </c>
      <c r="F193" s="4">
        <v>488581.33333333331</v>
      </c>
      <c r="G193" s="1">
        <v>1.8999999999999997</v>
      </c>
      <c r="H193" s="4">
        <v>257148.07017543857</v>
      </c>
      <c r="I193" s="4">
        <v>33435</v>
      </c>
      <c r="J193" s="9">
        <v>0</v>
      </c>
      <c r="K193" s="3">
        <v>1.65</v>
      </c>
      <c r="L193" s="4">
        <v>424294.31578947371</v>
      </c>
      <c r="M193" s="4">
        <v>34105.820833333339</v>
      </c>
      <c r="N193" s="4">
        <v>458400.13662280707</v>
      </c>
      <c r="O193" s="10">
        <v>1779.043221045823</v>
      </c>
      <c r="P193" s="10">
        <v>2406.1713923879652</v>
      </c>
      <c r="Q193" s="10">
        <v>73.936679102490743</v>
      </c>
      <c r="R193" s="11">
        <v>59788.309428522007</v>
      </c>
      <c r="S193" s="12">
        <v>232.03742339659252</v>
      </c>
      <c r="T193" s="13">
        <v>83.580107834569162</v>
      </c>
      <c r="U193" s="11">
        <v>15003</v>
      </c>
      <c r="V193" s="12">
        <v>58.226390685640361</v>
      </c>
      <c r="W193" s="14">
        <v>85.999984941821069</v>
      </c>
      <c r="X193" s="15">
        <v>0</v>
      </c>
      <c r="Y193" s="16">
        <v>0</v>
      </c>
      <c r="Z193" s="17">
        <v>15003</v>
      </c>
      <c r="AA193" s="18">
        <v>58.226390685640361</v>
      </c>
      <c r="AB193" s="19">
        <v>85.999984941821069</v>
      </c>
      <c r="AC193" s="11">
        <v>74791.309428522014</v>
      </c>
      <c r="AD193" s="12">
        <v>290.2638140822329</v>
      </c>
      <c r="AE193" s="14">
        <v>85.999984941821069</v>
      </c>
      <c r="AF193" s="20"/>
      <c r="AG193" s="23">
        <v>0</v>
      </c>
      <c r="AH193" s="20"/>
      <c r="AI193" s="11">
        <v>30922.548107556202</v>
      </c>
      <c r="AJ193" s="12">
        <v>73.936679102490743</v>
      </c>
      <c r="AK193" s="12">
        <v>0</v>
      </c>
      <c r="AL193" s="21">
        <v>0</v>
      </c>
      <c r="AM193" s="22">
        <v>30922.548107556202</v>
      </c>
      <c r="AO193" s="23">
        <v>1211.3646160000001</v>
      </c>
      <c r="AQ193" s="23">
        <v>25714.807017543859</v>
      </c>
      <c r="AR193"/>
      <c r="AS193" s="349"/>
      <c r="AT193" s="106">
        <v>-126792.1</v>
      </c>
      <c r="AU193" s="106">
        <v>-51410.473844</v>
      </c>
      <c r="AV193" s="106">
        <v>-1070.463786</v>
      </c>
      <c r="AW193" s="106">
        <v>-20726.03</v>
      </c>
      <c r="AX193" s="107">
        <v>-53294.982152999997</v>
      </c>
    </row>
    <row r="194" spans="1:50">
      <c r="A194" s="25">
        <v>666</v>
      </c>
      <c r="B194" s="26">
        <v>2406</v>
      </c>
      <c r="C194" s="7"/>
      <c r="D194" s="27" t="s">
        <v>167</v>
      </c>
      <c r="E194" s="4">
        <v>415</v>
      </c>
      <c r="F194" s="4">
        <v>592493</v>
      </c>
      <c r="G194" s="1">
        <v>1.5233333333333334</v>
      </c>
      <c r="H194" s="4">
        <v>389316.63360207109</v>
      </c>
      <c r="I194" s="4">
        <v>53278.333333333336</v>
      </c>
      <c r="J194" s="9">
        <v>0</v>
      </c>
      <c r="K194" s="3">
        <v>1.65</v>
      </c>
      <c r="L194" s="4">
        <v>642372.44544341729</v>
      </c>
      <c r="M194" s="4">
        <v>65714.091666666674</v>
      </c>
      <c r="N194" s="4">
        <v>708086.53711008397</v>
      </c>
      <c r="O194" s="10">
        <v>1706.2326195423709</v>
      </c>
      <c r="P194" s="10">
        <v>2406.1713923879652</v>
      </c>
      <c r="Q194" s="10">
        <v>70.910685121605098</v>
      </c>
      <c r="R194" s="11">
        <v>107475.59857044097</v>
      </c>
      <c r="S194" s="12">
        <v>258.97734595286983</v>
      </c>
      <c r="T194" s="13">
        <v>81.673731626611215</v>
      </c>
      <c r="U194" s="11">
        <v>43200</v>
      </c>
      <c r="V194" s="12">
        <v>104.09638554216868</v>
      </c>
      <c r="W194" s="14">
        <v>85.999956511151126</v>
      </c>
      <c r="X194" s="15">
        <v>0</v>
      </c>
      <c r="Y194" s="16">
        <v>0</v>
      </c>
      <c r="Z194" s="17">
        <v>43200</v>
      </c>
      <c r="AA194" s="18">
        <v>104.09638554216868</v>
      </c>
      <c r="AB194" s="19">
        <v>85.999956511151126</v>
      </c>
      <c r="AC194" s="11">
        <v>150675.59857044095</v>
      </c>
      <c r="AD194" s="12">
        <v>363.07373149503849</v>
      </c>
      <c r="AE194" s="14">
        <v>85.999956511151126</v>
      </c>
      <c r="AF194" s="20"/>
      <c r="AG194" s="23">
        <v>0</v>
      </c>
      <c r="AH194" s="20"/>
      <c r="AI194" s="11">
        <v>60086.129975222037</v>
      </c>
      <c r="AJ194" s="12">
        <v>70.910685121605098</v>
      </c>
      <c r="AK194" s="12">
        <v>0</v>
      </c>
      <c r="AL194" s="21">
        <v>0</v>
      </c>
      <c r="AM194" s="22">
        <v>60086.129975222037</v>
      </c>
      <c r="AO194" s="23">
        <v>2528.7281305000001</v>
      </c>
      <c r="AQ194" s="23">
        <v>38931.663360207109</v>
      </c>
      <c r="AR194"/>
      <c r="AS194" s="349"/>
      <c r="AT194" s="106">
        <v>-208018.25</v>
      </c>
      <c r="AU194" s="106">
        <v>-84345.308650000006</v>
      </c>
      <c r="AV194" s="106">
        <v>-1756.22965</v>
      </c>
      <c r="AW194" s="106">
        <v>-31435.09</v>
      </c>
      <c r="AX194" s="107">
        <v>-87437.080094999998</v>
      </c>
    </row>
    <row r="195" spans="1:50">
      <c r="A195" s="25">
        <v>667</v>
      </c>
      <c r="B195" s="26">
        <v>2407</v>
      </c>
      <c r="C195" s="7">
        <v>351</v>
      </c>
      <c r="D195" s="27" t="s">
        <v>168</v>
      </c>
      <c r="E195" s="4">
        <v>2831.3333333333335</v>
      </c>
      <c r="F195" s="4">
        <v>5585240.666666667</v>
      </c>
      <c r="G195" s="1">
        <v>1.59</v>
      </c>
      <c r="H195" s="4">
        <v>3512729.9790356397</v>
      </c>
      <c r="I195" s="4">
        <v>673176.33333333337</v>
      </c>
      <c r="J195" s="9">
        <v>0</v>
      </c>
      <c r="K195" s="3">
        <v>1.65</v>
      </c>
      <c r="L195" s="4">
        <v>5796004.4654088048</v>
      </c>
      <c r="M195" s="4">
        <v>552598.52583333338</v>
      </c>
      <c r="N195" s="4">
        <v>6348602.9912421387</v>
      </c>
      <c r="O195" s="10">
        <v>2242.2661848041457</v>
      </c>
      <c r="P195" s="10">
        <v>2406.1713923879652</v>
      </c>
      <c r="Q195" s="10">
        <v>93.188132478744393</v>
      </c>
      <c r="R195" s="11">
        <v>171706.00276342552</v>
      </c>
      <c r="S195" s="12">
        <v>60.644926806013252</v>
      </c>
      <c r="T195" s="13">
        <v>95.708523461608991</v>
      </c>
      <c r="U195" s="11">
        <v>0</v>
      </c>
      <c r="V195" s="12">
        <v>0</v>
      </c>
      <c r="W195" s="14">
        <v>95.708523461608991</v>
      </c>
      <c r="X195" s="15">
        <v>0</v>
      </c>
      <c r="Y195" s="16">
        <v>0</v>
      </c>
      <c r="Z195" s="17">
        <v>0</v>
      </c>
      <c r="AA195" s="18">
        <v>0</v>
      </c>
      <c r="AB195" s="19">
        <v>95.708523461608991</v>
      </c>
      <c r="AC195" s="11">
        <v>171706.00276342552</v>
      </c>
      <c r="AD195" s="12">
        <v>60.644926806013252</v>
      </c>
      <c r="AE195" s="14">
        <v>95.708523461608991</v>
      </c>
      <c r="AF195" s="20"/>
      <c r="AG195" s="23">
        <v>0</v>
      </c>
      <c r="AH195" s="20"/>
      <c r="AI195" s="11">
        <v>0</v>
      </c>
      <c r="AJ195" s="12">
        <v>93.188132478744393</v>
      </c>
      <c r="AK195" s="12">
        <v>0</v>
      </c>
      <c r="AL195" s="21">
        <v>0</v>
      </c>
      <c r="AM195" s="22">
        <v>0</v>
      </c>
      <c r="AO195" s="23">
        <v>28070.732151</v>
      </c>
      <c r="AQ195" s="23">
        <v>351272.99790356384</v>
      </c>
      <c r="AR195"/>
      <c r="AS195" s="349"/>
      <c r="AT195" s="106">
        <v>-1414028.95</v>
      </c>
      <c r="AU195" s="106">
        <v>-573347.27665500005</v>
      </c>
      <c r="AV195" s="106">
        <v>-11938.180119000001</v>
      </c>
      <c r="AW195" s="106">
        <v>-157669.63</v>
      </c>
      <c r="AX195" s="107">
        <v>-594363.96112300002</v>
      </c>
    </row>
    <row r="196" spans="1:50">
      <c r="A196" s="25">
        <v>668</v>
      </c>
      <c r="B196" s="26">
        <v>2408</v>
      </c>
      <c r="C196" s="7"/>
      <c r="D196" s="27" t="s">
        <v>169</v>
      </c>
      <c r="E196" s="4">
        <v>2702.6666666666665</v>
      </c>
      <c r="F196" s="4">
        <v>6377150</v>
      </c>
      <c r="G196" s="1">
        <v>1.25</v>
      </c>
      <c r="H196" s="4">
        <v>5101720</v>
      </c>
      <c r="I196" s="4">
        <v>1280826.6666666667</v>
      </c>
      <c r="J196" s="9">
        <v>0</v>
      </c>
      <c r="K196" s="3">
        <v>1.65</v>
      </c>
      <c r="L196" s="4">
        <v>8417837.9999999981</v>
      </c>
      <c r="M196" s="4">
        <v>1042465.8083333335</v>
      </c>
      <c r="N196" s="4">
        <v>9460303.8083333317</v>
      </c>
      <c r="O196" s="10">
        <v>3500.3590805377403</v>
      </c>
      <c r="P196" s="10">
        <v>2406.1713923879652</v>
      </c>
      <c r="Q196" s="10">
        <v>145.47422064825841</v>
      </c>
      <c r="R196" s="11">
        <v>-1094173.0989805995</v>
      </c>
      <c r="S196" s="12">
        <v>-404.8494446154167</v>
      </c>
      <c r="T196" s="13">
        <v>128.64875900840278</v>
      </c>
      <c r="U196" s="11">
        <v>0</v>
      </c>
      <c r="V196" s="12">
        <v>0</v>
      </c>
      <c r="W196" s="14">
        <v>128.64875900840278</v>
      </c>
      <c r="X196" s="15">
        <v>0</v>
      </c>
      <c r="Y196" s="16">
        <v>0</v>
      </c>
      <c r="Z196" s="17">
        <v>0</v>
      </c>
      <c r="AA196" s="18">
        <v>0</v>
      </c>
      <c r="AB196" s="19">
        <v>128.64875900840278</v>
      </c>
      <c r="AC196" s="11">
        <v>-1094173.0989805995</v>
      </c>
      <c r="AD196" s="12">
        <v>-404.8494446154167</v>
      </c>
      <c r="AE196" s="14">
        <v>128.64875900840278</v>
      </c>
      <c r="AF196" s="20"/>
      <c r="AG196" s="23">
        <v>0</v>
      </c>
      <c r="AH196" s="20"/>
      <c r="AI196" s="11">
        <v>365241.29881279287</v>
      </c>
      <c r="AJ196" s="12">
        <v>145.47422064825841</v>
      </c>
      <c r="AK196" s="12">
        <v>27.371103241292047</v>
      </c>
      <c r="AL196" s="21">
        <v>-99970.572977885546</v>
      </c>
      <c r="AM196" s="22">
        <v>265270.72583490732</v>
      </c>
      <c r="AO196" s="23">
        <v>16354.311248</v>
      </c>
      <c r="AQ196" s="23">
        <v>510172</v>
      </c>
      <c r="AR196"/>
      <c r="AS196" s="349"/>
      <c r="AT196" s="106">
        <v>-1349642.35</v>
      </c>
      <c r="AU196" s="106">
        <v>-547240.39540599997</v>
      </c>
      <c r="AV196" s="106">
        <v>-11394.585227</v>
      </c>
      <c r="AW196" s="106">
        <v>-220790.32</v>
      </c>
      <c r="AX196" s="107">
        <v>-567300.10299799999</v>
      </c>
    </row>
    <row r="197" spans="1:50">
      <c r="A197" s="25">
        <v>669</v>
      </c>
      <c r="B197" s="26">
        <v>2409</v>
      </c>
      <c r="C197" s="7"/>
      <c r="D197" s="27" t="s">
        <v>170</v>
      </c>
      <c r="E197" s="4">
        <v>475</v>
      </c>
      <c r="F197" s="4">
        <v>904969</v>
      </c>
      <c r="G197" s="1">
        <v>1.53</v>
      </c>
      <c r="H197" s="4">
        <v>588735.48427672952</v>
      </c>
      <c r="I197" s="4">
        <v>90167</v>
      </c>
      <c r="J197" s="9">
        <v>0</v>
      </c>
      <c r="K197" s="3">
        <v>1.65</v>
      </c>
      <c r="L197" s="4">
        <v>971413.54905660369</v>
      </c>
      <c r="M197" s="4">
        <v>96920.158333333326</v>
      </c>
      <c r="N197" s="4">
        <v>1068333.707389937</v>
      </c>
      <c r="O197" s="10">
        <v>2249.1235945051308</v>
      </c>
      <c r="P197" s="10">
        <v>2406.1713923879652</v>
      </c>
      <c r="Q197" s="10">
        <v>93.473125049210452</v>
      </c>
      <c r="R197" s="11">
        <v>27601.150477908108</v>
      </c>
      <c r="S197" s="12">
        <v>58.107685216648647</v>
      </c>
      <c r="T197" s="13">
        <v>95.888068781002573</v>
      </c>
      <c r="U197" s="11">
        <v>0</v>
      </c>
      <c r="V197" s="12">
        <v>0</v>
      </c>
      <c r="W197" s="14">
        <v>95.888068781002573</v>
      </c>
      <c r="X197" s="15">
        <v>0</v>
      </c>
      <c r="Y197" s="16">
        <v>0</v>
      </c>
      <c r="Z197" s="17">
        <v>0</v>
      </c>
      <c r="AA197" s="18">
        <v>0</v>
      </c>
      <c r="AB197" s="19">
        <v>95.888068781002573</v>
      </c>
      <c r="AC197" s="11">
        <v>27601.150477908108</v>
      </c>
      <c r="AD197" s="12">
        <v>58.107685216648647</v>
      </c>
      <c r="AE197" s="14">
        <v>95.888068781002573</v>
      </c>
      <c r="AF197" s="20"/>
      <c r="AG197" s="23">
        <v>0</v>
      </c>
      <c r="AH197" s="20"/>
      <c r="AI197" s="11">
        <v>7303.1542371769337</v>
      </c>
      <c r="AJ197" s="12">
        <v>93.473125049210452</v>
      </c>
      <c r="AK197" s="12">
        <v>0</v>
      </c>
      <c r="AL197" s="21">
        <v>0</v>
      </c>
      <c r="AM197" s="22">
        <v>7303.1542371769337</v>
      </c>
      <c r="AO197" s="23">
        <v>4985.1731049999999</v>
      </c>
      <c r="AQ197" s="23">
        <v>58873.548427672962</v>
      </c>
      <c r="AR197"/>
      <c r="AS197" s="349"/>
      <c r="AT197" s="106">
        <v>-234763.5</v>
      </c>
      <c r="AU197" s="106">
        <v>-95189.705476000003</v>
      </c>
      <c r="AV197" s="106">
        <v>-1982.0306049999999</v>
      </c>
      <c r="AW197" s="106">
        <v>-27984.19</v>
      </c>
      <c r="AX197" s="107">
        <v>-98678.990393</v>
      </c>
    </row>
    <row r="198" spans="1:50">
      <c r="A198" s="25">
        <v>670</v>
      </c>
      <c r="B198" s="26">
        <v>2410</v>
      </c>
      <c r="C198" s="7">
        <v>351</v>
      </c>
      <c r="D198" s="27" t="s">
        <v>171</v>
      </c>
      <c r="E198" s="4">
        <v>4901.666666666667</v>
      </c>
      <c r="F198" s="4">
        <v>9345868</v>
      </c>
      <c r="G198" s="1">
        <v>1.4933333333333334</v>
      </c>
      <c r="H198" s="4">
        <v>6258354.0059656976</v>
      </c>
      <c r="I198" s="4">
        <v>769991.66666666663</v>
      </c>
      <c r="J198" s="9">
        <v>0</v>
      </c>
      <c r="K198" s="3">
        <v>1.65</v>
      </c>
      <c r="L198" s="4">
        <v>10326284.109843399</v>
      </c>
      <c r="M198" s="4">
        <v>951185.125</v>
      </c>
      <c r="N198" s="4">
        <v>11277469.234843399</v>
      </c>
      <c r="O198" s="10">
        <v>2300.7417684141583</v>
      </c>
      <c r="P198" s="10">
        <v>2406.1713923879652</v>
      </c>
      <c r="Q198" s="10">
        <v>95.618365993904732</v>
      </c>
      <c r="R198" s="11">
        <v>191208.92319929611</v>
      </c>
      <c r="S198" s="12">
        <v>39.00896087030862</v>
      </c>
      <c r="T198" s="13">
        <v>97.239570576159977</v>
      </c>
      <c r="U198" s="11">
        <v>0</v>
      </c>
      <c r="V198" s="12">
        <v>0</v>
      </c>
      <c r="W198" s="14">
        <v>97.239570576159977</v>
      </c>
      <c r="X198" s="15">
        <v>0</v>
      </c>
      <c r="Y198" s="16">
        <v>0</v>
      </c>
      <c r="Z198" s="17">
        <v>0</v>
      </c>
      <c r="AA198" s="18">
        <v>0</v>
      </c>
      <c r="AB198" s="19">
        <v>97.239570576159977</v>
      </c>
      <c r="AC198" s="11">
        <v>191208.92319929611</v>
      </c>
      <c r="AD198" s="12">
        <v>39.00896087030862</v>
      </c>
      <c r="AE198" s="14">
        <v>97.239570576159977</v>
      </c>
      <c r="AF198" s="20"/>
      <c r="AG198" s="23">
        <v>0</v>
      </c>
      <c r="AH198" s="20"/>
      <c r="AI198" s="11">
        <v>58170.195037647143</v>
      </c>
      <c r="AJ198" s="12">
        <v>95.618365993904732</v>
      </c>
      <c r="AK198" s="12">
        <v>0</v>
      </c>
      <c r="AL198" s="21">
        <v>0</v>
      </c>
      <c r="AM198" s="22">
        <v>58170.195037647143</v>
      </c>
      <c r="AO198" s="23">
        <v>36929.542556499997</v>
      </c>
      <c r="AQ198" s="23">
        <v>625835.40059656964</v>
      </c>
      <c r="AR198"/>
      <c r="AS198" s="349"/>
      <c r="AT198" s="106">
        <v>-2418955.35</v>
      </c>
      <c r="AU198" s="106">
        <v>-980815.44629899994</v>
      </c>
      <c r="AV198" s="106">
        <v>-20422.441927</v>
      </c>
      <c r="AW198" s="106">
        <v>-405535.92</v>
      </c>
      <c r="AX198" s="107">
        <v>-1016768.331392</v>
      </c>
    </row>
    <row r="199" spans="1:50">
      <c r="A199" s="25">
        <v>671</v>
      </c>
      <c r="B199" s="26">
        <v>2411</v>
      </c>
      <c r="C199" s="7"/>
      <c r="D199" s="27" t="s">
        <v>172</v>
      </c>
      <c r="E199" s="4">
        <v>384.33333333333331</v>
      </c>
      <c r="F199" s="4">
        <v>584558.66666666663</v>
      </c>
      <c r="G199" s="1">
        <v>1.87</v>
      </c>
      <c r="H199" s="4">
        <v>312598.21746880567</v>
      </c>
      <c r="I199" s="4">
        <v>46884.333333333336</v>
      </c>
      <c r="J199" s="9">
        <v>0</v>
      </c>
      <c r="K199" s="3">
        <v>1.65</v>
      </c>
      <c r="L199" s="4">
        <v>515787.05882352934</v>
      </c>
      <c r="M199" s="4">
        <v>48240.191666666673</v>
      </c>
      <c r="N199" s="4">
        <v>564027.25049019605</v>
      </c>
      <c r="O199" s="10">
        <v>1467.5470524463037</v>
      </c>
      <c r="P199" s="10">
        <v>2406.1713923879652</v>
      </c>
      <c r="Q199" s="10">
        <v>60.990960872070744</v>
      </c>
      <c r="R199" s="11">
        <v>133475.50988750407</v>
      </c>
      <c r="S199" s="12">
        <v>347.29100577841479</v>
      </c>
      <c r="T199" s="13">
        <v>75.424305349404577</v>
      </c>
      <c r="U199" s="11">
        <v>97801</v>
      </c>
      <c r="V199" s="12">
        <v>254.46921075455336</v>
      </c>
      <c r="W199" s="14">
        <v>85.999994660630634</v>
      </c>
      <c r="X199" s="15">
        <v>0</v>
      </c>
      <c r="Y199" s="16">
        <v>0</v>
      </c>
      <c r="Z199" s="17">
        <v>97801</v>
      </c>
      <c r="AA199" s="18">
        <v>254.46921075455336</v>
      </c>
      <c r="AB199" s="19">
        <v>85.999994660630634</v>
      </c>
      <c r="AC199" s="11">
        <v>231276.50988750407</v>
      </c>
      <c r="AD199" s="12">
        <v>601.76021653296812</v>
      </c>
      <c r="AE199" s="14">
        <v>85.999994660630634</v>
      </c>
      <c r="AF199" s="20"/>
      <c r="AG199" s="23">
        <v>0</v>
      </c>
      <c r="AH199" s="20"/>
      <c r="AI199" s="11">
        <v>70044.994712106462</v>
      </c>
      <c r="AJ199" s="12">
        <v>60.990960872070744</v>
      </c>
      <c r="AK199" s="12">
        <v>0</v>
      </c>
      <c r="AL199" s="21">
        <v>0</v>
      </c>
      <c r="AM199" s="22">
        <v>70044.994712106462</v>
      </c>
      <c r="AO199" s="23">
        <v>3374.6542995</v>
      </c>
      <c r="AQ199" s="23">
        <v>31259.821746880567</v>
      </c>
      <c r="AR199"/>
      <c r="AS199" s="349"/>
      <c r="AT199" s="106">
        <v>-188207</v>
      </c>
      <c r="AU199" s="106">
        <v>-76312.422112</v>
      </c>
      <c r="AV199" s="106">
        <v>-1588.969683</v>
      </c>
      <c r="AW199" s="106">
        <v>-31332.31</v>
      </c>
      <c r="AX199" s="107">
        <v>-79109.739134000003</v>
      </c>
    </row>
    <row r="200" spans="1:50">
      <c r="A200" s="5">
        <v>681</v>
      </c>
      <c r="B200" s="6">
        <v>6501</v>
      </c>
      <c r="C200" s="7"/>
      <c r="D200" s="8" t="s">
        <v>363</v>
      </c>
      <c r="E200" s="4">
        <v>300.33333333333331</v>
      </c>
      <c r="F200" s="4">
        <v>646013.66666666663</v>
      </c>
      <c r="G200" s="1">
        <v>1.8333333333333333</v>
      </c>
      <c r="H200" s="4">
        <v>352346.61439771909</v>
      </c>
      <c r="I200" s="4">
        <v>52782.333333333336</v>
      </c>
      <c r="J200" s="9">
        <v>0</v>
      </c>
      <c r="K200" s="3">
        <v>1.65</v>
      </c>
      <c r="L200" s="4">
        <v>581371.91375623655</v>
      </c>
      <c r="M200" s="4">
        <v>62572.488333333335</v>
      </c>
      <c r="N200" s="4">
        <v>643944.40208956983</v>
      </c>
      <c r="O200" s="10">
        <v>2144.0990080673801</v>
      </c>
      <c r="P200" s="10">
        <v>2406.1713923879652</v>
      </c>
      <c r="Q200" s="10">
        <v>89.108324321797554</v>
      </c>
      <c r="R200" s="11">
        <v>29122.356920317827</v>
      </c>
      <c r="S200" s="12">
        <v>96.966782198616528</v>
      </c>
      <c r="T200" s="13">
        <v>93.138244322732476</v>
      </c>
      <c r="U200" s="11">
        <v>0</v>
      </c>
      <c r="V200" s="12">
        <v>0</v>
      </c>
      <c r="W200" s="14">
        <v>93.138244322732476</v>
      </c>
      <c r="X200" s="15">
        <v>0</v>
      </c>
      <c r="Y200" s="16">
        <v>0</v>
      </c>
      <c r="Z200" s="17">
        <v>0</v>
      </c>
      <c r="AA200" s="18">
        <v>0</v>
      </c>
      <c r="AB200" s="19">
        <v>93.138244322732476</v>
      </c>
      <c r="AC200" s="11">
        <v>29122.356920317827</v>
      </c>
      <c r="AD200" s="12">
        <v>96.966782198616528</v>
      </c>
      <c r="AE200" s="14">
        <v>93.138244322732476</v>
      </c>
      <c r="AF200" s="20"/>
      <c r="AG200" s="23">
        <v>0</v>
      </c>
      <c r="AH200" s="20"/>
      <c r="AI200" s="11">
        <v>12853.055109158506</v>
      </c>
      <c r="AJ200" s="12">
        <v>89.108324321797554</v>
      </c>
      <c r="AK200" s="12">
        <v>0</v>
      </c>
      <c r="AL200" s="21">
        <v>0</v>
      </c>
      <c r="AM200" s="22">
        <v>12853.055109158506</v>
      </c>
      <c r="AO200" s="23">
        <v>255.13472049999999</v>
      </c>
      <c r="AQ200" s="23">
        <v>35234.661439771917</v>
      </c>
      <c r="AR200"/>
      <c r="AS200" s="349"/>
      <c r="AT200" s="44">
        <v>-149079.75</v>
      </c>
      <c r="AU200" s="44">
        <v>-60447.471199</v>
      </c>
      <c r="AV200" s="44">
        <v>-1258.631249</v>
      </c>
      <c r="AW200" s="44">
        <v>-15059.63</v>
      </c>
      <c r="AX200" s="316">
        <v>-62663.240734999999</v>
      </c>
    </row>
    <row r="201" spans="1:50">
      <c r="A201" s="5">
        <v>682</v>
      </c>
      <c r="B201" s="6">
        <v>6502</v>
      </c>
      <c r="C201" s="7"/>
      <c r="D201" s="8" t="s">
        <v>364</v>
      </c>
      <c r="E201" s="4">
        <v>1713.6666666666667</v>
      </c>
      <c r="F201" s="4">
        <v>3049584</v>
      </c>
      <c r="G201" s="1">
        <v>2.1800000000000002</v>
      </c>
      <c r="H201" s="4">
        <v>1397174.1570141569</v>
      </c>
      <c r="I201" s="4">
        <v>258056</v>
      </c>
      <c r="J201" s="9">
        <v>0</v>
      </c>
      <c r="K201" s="3">
        <v>1.65</v>
      </c>
      <c r="L201" s="4">
        <v>2305337.3590733591</v>
      </c>
      <c r="M201" s="4">
        <v>246457.47416666665</v>
      </c>
      <c r="N201" s="4">
        <v>2551794.8332400257</v>
      </c>
      <c r="O201" s="10">
        <v>1489.0847110912423</v>
      </c>
      <c r="P201" s="10">
        <v>2406.1713923879652</v>
      </c>
      <c r="Q201" s="10">
        <v>61.886061641412191</v>
      </c>
      <c r="R201" s="11">
        <v>581484.92418739595</v>
      </c>
      <c r="S201" s="12">
        <v>339.32207207978757</v>
      </c>
      <c r="T201" s="13">
        <v>75.988218834089693</v>
      </c>
      <c r="U201" s="11">
        <v>412823</v>
      </c>
      <c r="V201" s="12">
        <v>240.9004084808403</v>
      </c>
      <c r="W201" s="14">
        <v>85.999991446919339</v>
      </c>
      <c r="X201" s="15">
        <v>0</v>
      </c>
      <c r="Y201" s="16">
        <v>0</v>
      </c>
      <c r="Z201" s="17">
        <v>412823</v>
      </c>
      <c r="AA201" s="18">
        <v>240.9004084808403</v>
      </c>
      <c r="AB201" s="19">
        <v>85.999991446919339</v>
      </c>
      <c r="AC201" s="11">
        <v>994307.92418739595</v>
      </c>
      <c r="AD201" s="12">
        <v>580.2224805606279</v>
      </c>
      <c r="AE201" s="14">
        <v>85.999991446919339</v>
      </c>
      <c r="AF201" s="20"/>
      <c r="AG201" s="23">
        <v>0</v>
      </c>
      <c r="AH201" s="20"/>
      <c r="AI201" s="11">
        <v>0</v>
      </c>
      <c r="AJ201" s="12">
        <v>61.886061641412191</v>
      </c>
      <c r="AK201" s="12">
        <v>0</v>
      </c>
      <c r="AL201" s="21">
        <v>0</v>
      </c>
      <c r="AM201" s="22">
        <v>0</v>
      </c>
      <c r="AO201" s="23">
        <v>25230.679308999999</v>
      </c>
      <c r="AQ201" s="23">
        <v>139717.41570141568</v>
      </c>
      <c r="AR201"/>
      <c r="AS201" s="349"/>
      <c r="AT201" s="44">
        <v>-861790</v>
      </c>
      <c r="AU201" s="44">
        <v>-349430.56440600002</v>
      </c>
      <c r="AV201" s="44">
        <v>-7275.8085490000003</v>
      </c>
      <c r="AW201" s="44">
        <v>-82040.86</v>
      </c>
      <c r="AX201" s="316">
        <v>-362239.33182299999</v>
      </c>
    </row>
    <row r="202" spans="1:50">
      <c r="A202" s="5">
        <v>683</v>
      </c>
      <c r="B202" s="6">
        <v>6503</v>
      </c>
      <c r="C202" s="7"/>
      <c r="D202" s="8" t="s">
        <v>365</v>
      </c>
      <c r="E202" s="4">
        <v>159</v>
      </c>
      <c r="F202" s="4">
        <v>251814.33333333334</v>
      </c>
      <c r="G202" s="1">
        <v>1.5466666666666666</v>
      </c>
      <c r="H202" s="4">
        <v>163180.72086720867</v>
      </c>
      <c r="I202" s="4">
        <v>14731</v>
      </c>
      <c r="J202" s="9">
        <v>0</v>
      </c>
      <c r="K202" s="3">
        <v>1.65</v>
      </c>
      <c r="L202" s="4">
        <v>269248.18943089427</v>
      </c>
      <c r="M202" s="4">
        <v>17681.587500000001</v>
      </c>
      <c r="N202" s="4">
        <v>286929.7769308943</v>
      </c>
      <c r="O202" s="10">
        <v>1804.5897920182031</v>
      </c>
      <c r="P202" s="10">
        <v>2406.1713923879652</v>
      </c>
      <c r="Q202" s="10">
        <v>74.998389463323619</v>
      </c>
      <c r="R202" s="11">
        <v>35391.045549753115</v>
      </c>
      <c r="S202" s="12">
        <v>222.58519213681205</v>
      </c>
      <c r="T202" s="13">
        <v>84.248985361893901</v>
      </c>
      <c r="U202" s="11">
        <v>6699</v>
      </c>
      <c r="V202" s="12">
        <v>42.132075471698116</v>
      </c>
      <c r="W202" s="14">
        <v>85.999985959980336</v>
      </c>
      <c r="X202" s="15">
        <v>72.224608842562404</v>
      </c>
      <c r="Y202" s="16">
        <v>-4838.3265463632551</v>
      </c>
      <c r="Z202" s="17">
        <v>1860.6734536367449</v>
      </c>
      <c r="AA202" s="18">
        <v>11.702348765010974</v>
      </c>
      <c r="AB202" s="19">
        <v>84.735332627181464</v>
      </c>
      <c r="AC202" s="11">
        <v>37251.719003389859</v>
      </c>
      <c r="AD202" s="12">
        <v>234.28754090182304</v>
      </c>
      <c r="AE202" s="14">
        <v>84.735332627181464</v>
      </c>
      <c r="AF202" s="20"/>
      <c r="AG202" s="23">
        <v>0</v>
      </c>
      <c r="AH202" s="20"/>
      <c r="AI202" s="11">
        <v>128710.3508434323</v>
      </c>
      <c r="AJ202" s="12">
        <v>74.998389463323619</v>
      </c>
      <c r="AK202" s="12">
        <v>0</v>
      </c>
      <c r="AL202" s="21">
        <v>0</v>
      </c>
      <c r="AM202" s="22">
        <v>128710.3508434323</v>
      </c>
      <c r="AO202" s="23">
        <v>245.66609650000001</v>
      </c>
      <c r="AQ202" s="23">
        <v>16318.072086720867</v>
      </c>
      <c r="AR202"/>
      <c r="AS202" s="349"/>
      <c r="AT202" s="44">
        <v>-78254.5</v>
      </c>
      <c r="AU202" s="44">
        <v>-31729.901825000001</v>
      </c>
      <c r="AV202" s="44">
        <v>-660.67686800000001</v>
      </c>
      <c r="AW202" s="44">
        <v>-6031.88</v>
      </c>
      <c r="AX202" s="316">
        <v>-32892.996798</v>
      </c>
    </row>
    <row r="203" spans="1:50">
      <c r="A203" s="5">
        <v>684</v>
      </c>
      <c r="B203" s="6">
        <v>6504</v>
      </c>
      <c r="C203" s="7"/>
      <c r="D203" s="8" t="s">
        <v>366</v>
      </c>
      <c r="E203" s="4">
        <v>103.33333333333333</v>
      </c>
      <c r="F203" s="4">
        <v>120486.33333333333</v>
      </c>
      <c r="G203" s="1">
        <v>1.8</v>
      </c>
      <c r="H203" s="4">
        <v>66936.851851851854</v>
      </c>
      <c r="I203" s="4">
        <v>15987.666666666666</v>
      </c>
      <c r="J203" s="9">
        <v>0</v>
      </c>
      <c r="K203" s="3">
        <v>1.65</v>
      </c>
      <c r="L203" s="4">
        <v>110445.80555555555</v>
      </c>
      <c r="M203" s="4">
        <v>13727.695833333333</v>
      </c>
      <c r="N203" s="4">
        <v>124173.50138888888</v>
      </c>
      <c r="O203" s="10">
        <v>1201.6790456989247</v>
      </c>
      <c r="P203" s="10">
        <v>2406.1713923879652</v>
      </c>
      <c r="Q203" s="10">
        <v>49.941539887827282</v>
      </c>
      <c r="R203" s="11">
        <v>46051.757388410981</v>
      </c>
      <c r="S203" s="12">
        <v>445.66216827494497</v>
      </c>
      <c r="T203" s="13">
        <v>68.463170129331189</v>
      </c>
      <c r="U203" s="11">
        <v>43603</v>
      </c>
      <c r="V203" s="12">
        <v>421.96451612903229</v>
      </c>
      <c r="W203" s="14">
        <v>85.999930705237659</v>
      </c>
      <c r="X203" s="15">
        <v>0</v>
      </c>
      <c r="Y203" s="16">
        <v>0</v>
      </c>
      <c r="Z203" s="17">
        <v>43603</v>
      </c>
      <c r="AA203" s="18">
        <v>421.96451612903229</v>
      </c>
      <c r="AB203" s="19">
        <v>85.999930705237659</v>
      </c>
      <c r="AC203" s="11">
        <v>89654.757388410973</v>
      </c>
      <c r="AD203" s="12">
        <v>867.62668440397726</v>
      </c>
      <c r="AE203" s="14">
        <v>85.999930705237631</v>
      </c>
      <c r="AF203" s="20"/>
      <c r="AG203" s="23">
        <v>0</v>
      </c>
      <c r="AH203" s="20"/>
      <c r="AI203" s="11">
        <v>34466.82615083881</v>
      </c>
      <c r="AJ203" s="12">
        <v>49.941539887827282</v>
      </c>
      <c r="AK203" s="12">
        <v>0</v>
      </c>
      <c r="AL203" s="21">
        <v>0</v>
      </c>
      <c r="AM203" s="22">
        <v>34466.82615083881</v>
      </c>
      <c r="AO203" s="23">
        <v>854.44218750000005</v>
      </c>
      <c r="AQ203" s="23">
        <v>6693.6851851851852</v>
      </c>
      <c r="AR203"/>
      <c r="AS203" s="349"/>
      <c r="AT203" s="44">
        <v>-45565.9</v>
      </c>
      <c r="AU203" s="44">
        <v>-18475.639038000001</v>
      </c>
      <c r="AV203" s="44">
        <v>-384.697923</v>
      </c>
      <c r="AW203" s="44">
        <v>-5775.43</v>
      </c>
      <c r="AX203" s="316">
        <v>-19152.884211000001</v>
      </c>
    </row>
    <row r="204" spans="1:50">
      <c r="A204" s="5">
        <v>687</v>
      </c>
      <c r="B204" s="6">
        <v>6507</v>
      </c>
      <c r="C204" s="7"/>
      <c r="D204" s="8" t="s">
        <v>367</v>
      </c>
      <c r="E204" s="4">
        <v>212.66666666666666</v>
      </c>
      <c r="F204" s="4">
        <v>332675</v>
      </c>
      <c r="G204" s="1">
        <v>1.9400000000000002</v>
      </c>
      <c r="H204" s="4">
        <v>171481.95876288661</v>
      </c>
      <c r="I204" s="4">
        <v>31829.666666666668</v>
      </c>
      <c r="J204" s="9">
        <v>0</v>
      </c>
      <c r="K204" s="3">
        <v>1.65</v>
      </c>
      <c r="L204" s="4">
        <v>282945.23195876292</v>
      </c>
      <c r="M204" s="4">
        <v>25928.079166666674</v>
      </c>
      <c r="N204" s="4">
        <v>308873.31112542958</v>
      </c>
      <c r="O204" s="10">
        <v>1452.3823407151863</v>
      </c>
      <c r="P204" s="10">
        <v>2406.1713923879652</v>
      </c>
      <c r="Q204" s="10">
        <v>60.360718497022489</v>
      </c>
      <c r="R204" s="11">
        <v>75050.481179292081</v>
      </c>
      <c r="S204" s="12">
        <v>352.90194911892831</v>
      </c>
      <c r="T204" s="13">
        <v>75.027252653124165</v>
      </c>
      <c r="U204" s="11">
        <v>56149</v>
      </c>
      <c r="V204" s="12">
        <v>264.02351097178683</v>
      </c>
      <c r="W204" s="14">
        <v>86.000016763238591</v>
      </c>
      <c r="X204" s="15">
        <v>0</v>
      </c>
      <c r="Y204" s="16">
        <v>0</v>
      </c>
      <c r="Z204" s="17">
        <v>56149</v>
      </c>
      <c r="AA204" s="18">
        <v>264.02351097178683</v>
      </c>
      <c r="AB204" s="19">
        <v>86.000016763238591</v>
      </c>
      <c r="AC204" s="11">
        <v>131199.48117929208</v>
      </c>
      <c r="AD204" s="12">
        <v>616.92546009071521</v>
      </c>
      <c r="AE204" s="14">
        <v>86.000016763238591</v>
      </c>
      <c r="AF204" s="20"/>
      <c r="AG204" s="23">
        <v>0</v>
      </c>
      <c r="AH204" s="20"/>
      <c r="AI204" s="11">
        <v>62823.627856147017</v>
      </c>
      <c r="AJ204" s="12">
        <v>60.360718497022489</v>
      </c>
      <c r="AK204" s="12">
        <v>0</v>
      </c>
      <c r="AL204" s="21">
        <v>0</v>
      </c>
      <c r="AM204" s="22">
        <v>62823.627856147017</v>
      </c>
      <c r="AO204" s="23">
        <v>1057.0824769999999</v>
      </c>
      <c r="AQ204" s="23">
        <v>17148.195876288661</v>
      </c>
      <c r="AR204"/>
      <c r="AS204" s="349"/>
      <c r="AT204" s="44">
        <v>-104999.7</v>
      </c>
      <c r="AU204" s="44">
        <v>-42574.298651999998</v>
      </c>
      <c r="AV204" s="44">
        <v>-886.47782299999994</v>
      </c>
      <c r="AW204" s="44">
        <v>-16501.34</v>
      </c>
      <c r="AX204" s="316">
        <v>-44134.907096000003</v>
      </c>
    </row>
    <row r="205" spans="1:50">
      <c r="A205" s="5">
        <v>690</v>
      </c>
      <c r="B205" s="6">
        <v>6510</v>
      </c>
      <c r="C205" s="7"/>
      <c r="D205" s="8" t="s">
        <v>368</v>
      </c>
      <c r="E205" s="4">
        <v>1416.6666666666667</v>
      </c>
      <c r="F205" s="4">
        <v>2888705.6666666665</v>
      </c>
      <c r="G205" s="1">
        <v>1.9400000000000002</v>
      </c>
      <c r="H205" s="4">
        <v>1489023.5395189002</v>
      </c>
      <c r="I205" s="4">
        <v>262043.33333333334</v>
      </c>
      <c r="J205" s="9">
        <v>0</v>
      </c>
      <c r="K205" s="3">
        <v>1.65</v>
      </c>
      <c r="L205" s="4">
        <v>2456888.8402061854</v>
      </c>
      <c r="M205" s="4">
        <v>216264.02083333334</v>
      </c>
      <c r="N205" s="4">
        <v>2673152.8610395188</v>
      </c>
      <c r="O205" s="10">
        <v>1886.9314313220132</v>
      </c>
      <c r="P205" s="10">
        <v>2406.1713923879652</v>
      </c>
      <c r="Q205" s="10">
        <v>78.420491461722477</v>
      </c>
      <c r="R205" s="11">
        <v>272168.27959206991</v>
      </c>
      <c r="S205" s="12">
        <v>192.11878559440228</v>
      </c>
      <c r="T205" s="13">
        <v>86.404909620885178</v>
      </c>
      <c r="U205" s="11">
        <v>0</v>
      </c>
      <c r="V205" s="12">
        <v>0</v>
      </c>
      <c r="W205" s="14">
        <v>86.404909620885178</v>
      </c>
      <c r="X205" s="15">
        <v>0</v>
      </c>
      <c r="Y205" s="16">
        <v>0</v>
      </c>
      <c r="Z205" s="17">
        <v>0</v>
      </c>
      <c r="AA205" s="18">
        <v>0</v>
      </c>
      <c r="AB205" s="19">
        <v>86.404909620885178</v>
      </c>
      <c r="AC205" s="11">
        <v>272168.27959206991</v>
      </c>
      <c r="AD205" s="12">
        <v>192.11878559440228</v>
      </c>
      <c r="AE205" s="14">
        <v>86.404909620885178</v>
      </c>
      <c r="AF205" s="20"/>
      <c r="AG205" s="23">
        <v>0</v>
      </c>
      <c r="AH205" s="20"/>
      <c r="AI205" s="11">
        <v>296411.37933249678</v>
      </c>
      <c r="AJ205" s="12">
        <v>78.420491461722477</v>
      </c>
      <c r="AK205" s="12">
        <v>0</v>
      </c>
      <c r="AL205" s="21">
        <v>0</v>
      </c>
      <c r="AM205" s="22">
        <v>296411.37933249678</v>
      </c>
      <c r="AO205" s="23">
        <v>15671.785013500001</v>
      </c>
      <c r="AQ205" s="23">
        <v>148902.35395189002</v>
      </c>
      <c r="AR205"/>
      <c r="AS205" s="349"/>
      <c r="AT205" s="44">
        <v>-710729.1</v>
      </c>
      <c r="AU205" s="44">
        <v>-288179.80455300002</v>
      </c>
      <c r="AV205" s="44">
        <v>-6000.4513029999998</v>
      </c>
      <c r="AW205" s="44">
        <v>-88277.21</v>
      </c>
      <c r="AX205" s="316">
        <v>-298743.35699200002</v>
      </c>
    </row>
    <row r="206" spans="1:50">
      <c r="A206" s="5">
        <v>691</v>
      </c>
      <c r="B206" s="6">
        <v>6511</v>
      </c>
      <c r="C206" s="7"/>
      <c r="D206" s="8" t="s">
        <v>369</v>
      </c>
      <c r="E206" s="4">
        <v>545.33333333333337</v>
      </c>
      <c r="F206" s="4">
        <v>1081847.6666666667</v>
      </c>
      <c r="G206" s="1">
        <v>1.8733333333333331</v>
      </c>
      <c r="H206" s="4">
        <v>574088.93431291229</v>
      </c>
      <c r="I206" s="4">
        <v>84112.666666666672</v>
      </c>
      <c r="J206" s="9">
        <v>0</v>
      </c>
      <c r="K206" s="3">
        <v>1.65</v>
      </c>
      <c r="L206" s="4">
        <v>947246.74161630508</v>
      </c>
      <c r="M206" s="4">
        <v>79743.604166666672</v>
      </c>
      <c r="N206" s="4">
        <v>1026990.3457829717</v>
      </c>
      <c r="O206" s="10">
        <v>1883.2341304088723</v>
      </c>
      <c r="P206" s="10">
        <v>2406.1713923879652</v>
      </c>
      <c r="Q206" s="10">
        <v>78.266832378049656</v>
      </c>
      <c r="R206" s="11">
        <v>105514.79447372821</v>
      </c>
      <c r="S206" s="12">
        <v>193.48678693226444</v>
      </c>
      <c r="T206" s="13">
        <v>86.308104398171281</v>
      </c>
      <c r="U206" s="11">
        <v>0</v>
      </c>
      <c r="V206" s="12">
        <v>0</v>
      </c>
      <c r="W206" s="14">
        <v>86.308104398171281</v>
      </c>
      <c r="X206" s="15">
        <v>0</v>
      </c>
      <c r="Y206" s="16">
        <v>0</v>
      </c>
      <c r="Z206" s="17">
        <v>0</v>
      </c>
      <c r="AA206" s="18">
        <v>0</v>
      </c>
      <c r="AB206" s="19">
        <v>86.308104398171281</v>
      </c>
      <c r="AC206" s="11">
        <v>105514.79447372821</v>
      </c>
      <c r="AD206" s="12">
        <v>193.48678693226444</v>
      </c>
      <c r="AE206" s="14">
        <v>86.308104398171281</v>
      </c>
      <c r="AF206" s="20"/>
      <c r="AG206" s="23">
        <v>0</v>
      </c>
      <c r="AH206" s="20"/>
      <c r="AI206" s="11">
        <v>96149.465450212272</v>
      </c>
      <c r="AJ206" s="12">
        <v>78.266832378049656</v>
      </c>
      <c r="AK206" s="12">
        <v>0</v>
      </c>
      <c r="AL206" s="21">
        <v>0</v>
      </c>
      <c r="AM206" s="22">
        <v>96149.465450212272</v>
      </c>
      <c r="AO206" s="23">
        <v>6478.0495010000004</v>
      </c>
      <c r="AQ206" s="23">
        <v>57408.893431291224</v>
      </c>
      <c r="AR206"/>
      <c r="AS206" s="349"/>
      <c r="AT206" s="44">
        <v>-270423.75</v>
      </c>
      <c r="AU206" s="44">
        <v>-109648.901245</v>
      </c>
      <c r="AV206" s="44">
        <v>-2283.0985449999998</v>
      </c>
      <c r="AW206" s="44">
        <v>-48994.96</v>
      </c>
      <c r="AX206" s="316">
        <v>-113668.204124</v>
      </c>
    </row>
    <row r="207" spans="1:50">
      <c r="A207" s="5">
        <v>692</v>
      </c>
      <c r="B207" s="6">
        <v>6512</v>
      </c>
      <c r="C207" s="7"/>
      <c r="D207" s="8" t="s">
        <v>370</v>
      </c>
      <c r="E207" s="4">
        <v>371.66666666666669</v>
      </c>
      <c r="F207" s="4">
        <v>654693</v>
      </c>
      <c r="G207" s="1">
        <v>1.9400000000000002</v>
      </c>
      <c r="H207" s="4">
        <v>337470.61855670105</v>
      </c>
      <c r="I207" s="4">
        <v>41854.666666666664</v>
      </c>
      <c r="J207" s="9">
        <v>0</v>
      </c>
      <c r="K207" s="3">
        <v>1.65</v>
      </c>
      <c r="L207" s="4">
        <v>556826.52061855665</v>
      </c>
      <c r="M207" s="4">
        <v>51350.441666666673</v>
      </c>
      <c r="N207" s="4">
        <v>608176.9622852233</v>
      </c>
      <c r="O207" s="10">
        <v>1636.3505711710043</v>
      </c>
      <c r="P207" s="10">
        <v>2406.1713923879652</v>
      </c>
      <c r="Q207" s="10">
        <v>68.006401220946898</v>
      </c>
      <c r="R207" s="11">
        <v>105863.19326435242</v>
      </c>
      <c r="S207" s="12">
        <v>284.83370385027553</v>
      </c>
      <c r="T207" s="13">
        <v>79.844032769196545</v>
      </c>
      <c r="U207" s="11">
        <v>55052</v>
      </c>
      <c r="V207" s="12">
        <v>148.12197309417039</v>
      </c>
      <c r="W207" s="14">
        <v>85.999952233735158</v>
      </c>
      <c r="X207" s="15">
        <v>0</v>
      </c>
      <c r="Y207" s="16">
        <v>0</v>
      </c>
      <c r="Z207" s="17">
        <v>55052</v>
      </c>
      <c r="AA207" s="18">
        <v>148.12197309417039</v>
      </c>
      <c r="AB207" s="19">
        <v>85.999952233735158</v>
      </c>
      <c r="AC207" s="11">
        <v>160915.19326435242</v>
      </c>
      <c r="AD207" s="12">
        <v>432.95567694444594</v>
      </c>
      <c r="AE207" s="14">
        <v>85.999952233735158</v>
      </c>
      <c r="AF207" s="20"/>
      <c r="AG207" s="23">
        <v>0</v>
      </c>
      <c r="AH207" s="20"/>
      <c r="AI207" s="11">
        <v>53809.674656379801</v>
      </c>
      <c r="AJ207" s="12">
        <v>68.006401220946898</v>
      </c>
      <c r="AK207" s="12">
        <v>0</v>
      </c>
      <c r="AL207" s="21">
        <v>0</v>
      </c>
      <c r="AM207" s="22">
        <v>53809.674656379801</v>
      </c>
      <c r="AO207" s="23">
        <v>4180.6397049999996</v>
      </c>
      <c r="AQ207" s="23">
        <v>33747.061855670101</v>
      </c>
      <c r="AR207"/>
      <c r="AS207" s="349"/>
      <c r="AT207" s="44">
        <v>-181273.05</v>
      </c>
      <c r="AU207" s="44">
        <v>-73500.911823000002</v>
      </c>
      <c r="AV207" s="44">
        <v>-1530.4286950000001</v>
      </c>
      <c r="AW207" s="44">
        <v>-18458.27</v>
      </c>
      <c r="AX207" s="316">
        <v>-76195.169796999995</v>
      </c>
    </row>
    <row r="208" spans="1:50">
      <c r="A208" s="5">
        <v>694</v>
      </c>
      <c r="B208" s="6">
        <v>6514</v>
      </c>
      <c r="C208" s="7"/>
      <c r="D208" s="8" t="s">
        <v>371</v>
      </c>
      <c r="E208" s="4">
        <v>361.66666666666669</v>
      </c>
      <c r="F208" s="4">
        <v>494156.33333333331</v>
      </c>
      <c r="G208" s="1">
        <v>1.74</v>
      </c>
      <c r="H208" s="4">
        <v>283997.89272030653</v>
      </c>
      <c r="I208" s="4">
        <v>44559.333333333336</v>
      </c>
      <c r="J208" s="9">
        <v>0</v>
      </c>
      <c r="K208" s="3">
        <v>1.65</v>
      </c>
      <c r="L208" s="4">
        <v>468596.52298850572</v>
      </c>
      <c r="M208" s="4">
        <v>46318.934583333328</v>
      </c>
      <c r="N208" s="4">
        <v>514915.45757183904</v>
      </c>
      <c r="O208" s="10">
        <v>1423.7293757746702</v>
      </c>
      <c r="P208" s="10">
        <v>2406.1713923879652</v>
      </c>
      <c r="Q208" s="10">
        <v>59.169907026519553</v>
      </c>
      <c r="R208" s="11">
        <v>131467.11585646914</v>
      </c>
      <c r="S208" s="12">
        <v>363.50354614691929</v>
      </c>
      <c r="T208" s="13">
        <v>74.277041426707328</v>
      </c>
      <c r="U208" s="11">
        <v>102017</v>
      </c>
      <c r="V208" s="12">
        <v>282.07465437788017</v>
      </c>
      <c r="W208" s="14">
        <v>86.000007432796352</v>
      </c>
      <c r="X208" s="15">
        <v>0</v>
      </c>
      <c r="Y208" s="16">
        <v>0</v>
      </c>
      <c r="Z208" s="17">
        <v>102017</v>
      </c>
      <c r="AA208" s="18">
        <v>282.07465437788017</v>
      </c>
      <c r="AB208" s="19">
        <v>86.000007432796352</v>
      </c>
      <c r="AC208" s="11">
        <v>233484.11585646914</v>
      </c>
      <c r="AD208" s="12">
        <v>645.57820052479951</v>
      </c>
      <c r="AE208" s="14">
        <v>86.000007432796352</v>
      </c>
      <c r="AF208" s="20"/>
      <c r="AG208" s="23">
        <v>0</v>
      </c>
      <c r="AH208" s="20"/>
      <c r="AI208" s="11">
        <v>110286.37304431715</v>
      </c>
      <c r="AJ208" s="12">
        <v>59.169907026519553</v>
      </c>
      <c r="AK208" s="12">
        <v>0</v>
      </c>
      <c r="AL208" s="21">
        <v>0</v>
      </c>
      <c r="AM208" s="22">
        <v>110286.37304431715</v>
      </c>
      <c r="AO208" s="23">
        <v>3435.0841965</v>
      </c>
      <c r="AQ208" s="23">
        <v>28399.789272030652</v>
      </c>
      <c r="AR208"/>
      <c r="AS208" s="349"/>
      <c r="AT208" s="44">
        <v>-186225.9</v>
      </c>
      <c r="AU208" s="44">
        <v>-75509.133457999997</v>
      </c>
      <c r="AV208" s="44">
        <v>-1572.243686</v>
      </c>
      <c r="AW208" s="44">
        <v>-38801.839999999997</v>
      </c>
      <c r="AX208" s="316">
        <v>-78277.005038000003</v>
      </c>
    </row>
    <row r="209" spans="1:50">
      <c r="A209" s="5">
        <v>696</v>
      </c>
      <c r="B209" s="6">
        <v>6516</v>
      </c>
      <c r="C209" s="7"/>
      <c r="D209" s="8" t="s">
        <v>372</v>
      </c>
      <c r="E209" s="4">
        <v>321</v>
      </c>
      <c r="F209" s="4">
        <v>565381</v>
      </c>
      <c r="G209" s="1">
        <v>1.9400000000000002</v>
      </c>
      <c r="H209" s="4">
        <v>291433.50515463919</v>
      </c>
      <c r="I209" s="4">
        <v>43989.666666666664</v>
      </c>
      <c r="J209" s="9">
        <v>0</v>
      </c>
      <c r="K209" s="3">
        <v>1.65</v>
      </c>
      <c r="L209" s="4">
        <v>480865.2835051546</v>
      </c>
      <c r="M209" s="4">
        <v>50526.25</v>
      </c>
      <c r="N209" s="4">
        <v>531391.53350515454</v>
      </c>
      <c r="O209" s="10">
        <v>1655.4253380222883</v>
      </c>
      <c r="P209" s="10">
        <v>2406.1713923879652</v>
      </c>
      <c r="Q209" s="10">
        <v>68.799144701799023</v>
      </c>
      <c r="R209" s="11">
        <v>89166.1088770114</v>
      </c>
      <c r="S209" s="12">
        <v>277.7760401153003</v>
      </c>
      <c r="T209" s="13">
        <v>80.343461162133366</v>
      </c>
      <c r="U209" s="11">
        <v>43690</v>
      </c>
      <c r="V209" s="12">
        <v>136.10591900311528</v>
      </c>
      <c r="W209" s="14">
        <v>85.99999583101409</v>
      </c>
      <c r="X209" s="15">
        <v>0</v>
      </c>
      <c r="Y209" s="16">
        <v>0</v>
      </c>
      <c r="Z209" s="17">
        <v>43690</v>
      </c>
      <c r="AA209" s="18">
        <v>136.10591900311528</v>
      </c>
      <c r="AB209" s="19">
        <v>85.99999583101409</v>
      </c>
      <c r="AC209" s="11">
        <v>132856.1088770114</v>
      </c>
      <c r="AD209" s="12">
        <v>413.88195911841558</v>
      </c>
      <c r="AE209" s="14">
        <v>85.99999583101409</v>
      </c>
      <c r="AF209" s="20"/>
      <c r="AG209" s="23">
        <v>0</v>
      </c>
      <c r="AH209" s="20"/>
      <c r="AI209" s="11">
        <v>37014.152363574234</v>
      </c>
      <c r="AJ209" s="12">
        <v>68.799144701799023</v>
      </c>
      <c r="AK209" s="12">
        <v>0</v>
      </c>
      <c r="AL209" s="21">
        <v>0</v>
      </c>
      <c r="AM209" s="22">
        <v>37014.152363574234</v>
      </c>
      <c r="AO209" s="23">
        <v>4068.025005</v>
      </c>
      <c r="AQ209" s="23">
        <v>29143.350515463917</v>
      </c>
      <c r="AR209"/>
      <c r="AS209" s="349"/>
      <c r="AT209" s="44">
        <v>-160966.5</v>
      </c>
      <c r="AU209" s="44">
        <v>-65267.203121999999</v>
      </c>
      <c r="AV209" s="44">
        <v>-1358.9872290000001</v>
      </c>
      <c r="AW209" s="44">
        <v>-12407.34</v>
      </c>
      <c r="AX209" s="316">
        <v>-67659.645311999993</v>
      </c>
    </row>
    <row r="210" spans="1:50">
      <c r="A210" s="5">
        <v>697</v>
      </c>
      <c r="B210" s="6">
        <v>6517</v>
      </c>
      <c r="C210" s="7"/>
      <c r="D210" s="8" t="s">
        <v>373</v>
      </c>
      <c r="E210" s="4">
        <v>1986.6666666666667</v>
      </c>
      <c r="F210" s="4">
        <v>3757302.6666666665</v>
      </c>
      <c r="G210" s="1">
        <v>2.14</v>
      </c>
      <c r="H210" s="4">
        <v>1754313.3509700175</v>
      </c>
      <c r="I210" s="4">
        <v>332339.33333333331</v>
      </c>
      <c r="J210" s="9">
        <v>0</v>
      </c>
      <c r="K210" s="3">
        <v>1.65</v>
      </c>
      <c r="L210" s="4">
        <v>2894617.0291005285</v>
      </c>
      <c r="M210" s="4">
        <v>295121.48833333334</v>
      </c>
      <c r="N210" s="4">
        <v>3189738.5174338617</v>
      </c>
      <c r="O210" s="10">
        <v>1605.5730792452323</v>
      </c>
      <c r="P210" s="10">
        <v>2406.1713923879652</v>
      </c>
      <c r="Q210" s="10">
        <v>66.727294835460896</v>
      </c>
      <c r="R210" s="11">
        <v>588493.13338078489</v>
      </c>
      <c r="S210" s="12">
        <v>296.22137586281116</v>
      </c>
      <c r="T210" s="13">
        <v>79.038195746340378</v>
      </c>
      <c r="U210" s="11">
        <v>332792</v>
      </c>
      <c r="V210" s="12">
        <v>167.51275167785235</v>
      </c>
      <c r="W210" s="14">
        <v>85.999992075886425</v>
      </c>
      <c r="X210" s="15">
        <v>0</v>
      </c>
      <c r="Y210" s="16">
        <v>0</v>
      </c>
      <c r="Z210" s="17">
        <v>332792</v>
      </c>
      <c r="AA210" s="18">
        <v>167.51275167785235</v>
      </c>
      <c r="AB210" s="19">
        <v>85.999992075886425</v>
      </c>
      <c r="AC210" s="11">
        <v>921285.13338078489</v>
      </c>
      <c r="AD210" s="12">
        <v>463.73412754066351</v>
      </c>
      <c r="AE210" s="14">
        <v>85.999992075886425</v>
      </c>
      <c r="AF210" s="20"/>
      <c r="AG210" s="23">
        <v>0</v>
      </c>
      <c r="AH210" s="20"/>
      <c r="AI210" s="11">
        <v>0</v>
      </c>
      <c r="AJ210" s="12">
        <v>66.727294835460896</v>
      </c>
      <c r="AK210" s="12">
        <v>0</v>
      </c>
      <c r="AL210" s="21">
        <v>0</v>
      </c>
      <c r="AM210" s="22">
        <v>0</v>
      </c>
      <c r="AO210" s="23">
        <v>39283.019990499997</v>
      </c>
      <c r="AQ210" s="23">
        <v>175431.33509700175</v>
      </c>
      <c r="AR210"/>
      <c r="AS210" s="349"/>
      <c r="AT210" s="44">
        <v>-984124.55</v>
      </c>
      <c r="AU210" s="44">
        <v>-399033.63877899997</v>
      </c>
      <c r="AV210" s="44">
        <v>-8308.6388430000006</v>
      </c>
      <c r="AW210" s="44">
        <v>-107707.21</v>
      </c>
      <c r="AX210" s="316">
        <v>-413660.66226000001</v>
      </c>
    </row>
    <row r="211" spans="1:50">
      <c r="A211" s="5">
        <v>699</v>
      </c>
      <c r="B211" s="6">
        <v>6519</v>
      </c>
      <c r="C211" s="7"/>
      <c r="D211" s="8" t="s">
        <v>374</v>
      </c>
      <c r="E211" s="4">
        <v>35</v>
      </c>
      <c r="F211" s="4">
        <v>39183.666666666664</v>
      </c>
      <c r="G211" s="1">
        <v>1.84</v>
      </c>
      <c r="H211" s="4">
        <v>21295.471014492752</v>
      </c>
      <c r="I211" s="4">
        <v>7358.333333333333</v>
      </c>
      <c r="J211" s="9">
        <v>0</v>
      </c>
      <c r="K211" s="3">
        <v>1.65</v>
      </c>
      <c r="L211" s="4">
        <v>35137.52717391304</v>
      </c>
      <c r="M211" s="4">
        <v>5125.7333333333336</v>
      </c>
      <c r="N211" s="4">
        <v>40263.260507246378</v>
      </c>
      <c r="O211" s="10">
        <v>1150.3788716356107</v>
      </c>
      <c r="P211" s="10">
        <v>2406.1713923879652</v>
      </c>
      <c r="Q211" s="10">
        <v>47.809514952878573</v>
      </c>
      <c r="R211" s="11">
        <v>16262.51314374299</v>
      </c>
      <c r="S211" s="12">
        <v>464.64323267837113</v>
      </c>
      <c r="T211" s="13">
        <v>67.119994420313503</v>
      </c>
      <c r="U211" s="11">
        <v>15900</v>
      </c>
      <c r="V211" s="12">
        <v>454.28571428571428</v>
      </c>
      <c r="W211" s="14">
        <v>86.000017502745152</v>
      </c>
      <c r="X211" s="15">
        <v>0</v>
      </c>
      <c r="Y211" s="16">
        <v>0</v>
      </c>
      <c r="Z211" s="17">
        <v>15900</v>
      </c>
      <c r="AA211" s="18">
        <v>454.28571428571428</v>
      </c>
      <c r="AB211" s="19">
        <v>86.000017502745152</v>
      </c>
      <c r="AC211" s="11">
        <v>32162.513143742988</v>
      </c>
      <c r="AD211" s="12">
        <v>918.92894696408541</v>
      </c>
      <c r="AE211" s="14">
        <v>86.000017502745152</v>
      </c>
      <c r="AF211" s="20"/>
      <c r="AG211" s="23">
        <v>0</v>
      </c>
      <c r="AH211" s="20"/>
      <c r="AI211" s="11">
        <v>32979.908466850306</v>
      </c>
      <c r="AJ211" s="12">
        <v>47.809514952878573</v>
      </c>
      <c r="AK211" s="12">
        <v>0</v>
      </c>
      <c r="AL211" s="21">
        <v>0</v>
      </c>
      <c r="AM211" s="22">
        <v>32979.908466850306</v>
      </c>
      <c r="AO211" s="23">
        <v>361.448241</v>
      </c>
      <c r="AQ211" s="23">
        <v>2129.547101449275</v>
      </c>
      <c r="AR211"/>
      <c r="AS211" s="349"/>
      <c r="AT211" s="44">
        <v>-16839.55</v>
      </c>
      <c r="AU211" s="44">
        <v>-6827.9535569999998</v>
      </c>
      <c r="AV211" s="44">
        <v>-142.17097200000001</v>
      </c>
      <c r="AW211" s="44">
        <v>-1773.8</v>
      </c>
      <c r="AX211" s="316">
        <v>-7078.2398169999997</v>
      </c>
    </row>
    <row r="212" spans="1:50">
      <c r="A212" s="5">
        <v>700</v>
      </c>
      <c r="B212" s="6">
        <v>6520</v>
      </c>
      <c r="C212" s="7"/>
      <c r="D212" s="8" t="s">
        <v>375</v>
      </c>
      <c r="E212" s="4">
        <v>7512</v>
      </c>
      <c r="F212" s="4">
        <v>14257546.333333334</v>
      </c>
      <c r="G212" s="1">
        <v>1.9400000000000002</v>
      </c>
      <c r="H212" s="4">
        <v>7349250.687285223</v>
      </c>
      <c r="I212" s="4">
        <v>1267518.3333333333</v>
      </c>
      <c r="J212" s="9">
        <v>0</v>
      </c>
      <c r="K212" s="3">
        <v>1.65</v>
      </c>
      <c r="L212" s="4">
        <v>12126263.634020617</v>
      </c>
      <c r="M212" s="4">
        <v>1117644.8704166666</v>
      </c>
      <c r="N212" s="4">
        <v>13243908.504437285</v>
      </c>
      <c r="O212" s="10">
        <v>1763.0336134767417</v>
      </c>
      <c r="P212" s="10">
        <v>2406.1713923879652</v>
      </c>
      <c r="Q212" s="10">
        <v>73.271323026039639</v>
      </c>
      <c r="R212" s="11">
        <v>1787562.868217011</v>
      </c>
      <c r="S212" s="12">
        <v>237.96097819715268</v>
      </c>
      <c r="T212" s="13">
        <v>83.160933506404987</v>
      </c>
      <c r="U212" s="11">
        <v>513166</v>
      </c>
      <c r="V212" s="12">
        <v>68.312832800851965</v>
      </c>
      <c r="W212" s="14">
        <v>86.00000112299135</v>
      </c>
      <c r="X212" s="15">
        <v>0</v>
      </c>
      <c r="Y212" s="16">
        <v>0</v>
      </c>
      <c r="Z212" s="17">
        <v>513166</v>
      </c>
      <c r="AA212" s="18">
        <v>68.312832800851965</v>
      </c>
      <c r="AB212" s="19">
        <v>86.00000112299135</v>
      </c>
      <c r="AC212" s="11">
        <v>2300728.868217011</v>
      </c>
      <c r="AD212" s="12">
        <v>306.27381099800465</v>
      </c>
      <c r="AE212" s="14">
        <v>86.00000112299135</v>
      </c>
      <c r="AF212" s="20"/>
      <c r="AG212" s="23">
        <v>0</v>
      </c>
      <c r="AH212" s="20"/>
      <c r="AI212" s="11">
        <v>0</v>
      </c>
      <c r="AJ212" s="12">
        <v>73.271323026039639</v>
      </c>
      <c r="AK212" s="12">
        <v>0</v>
      </c>
      <c r="AL212" s="21">
        <v>0</v>
      </c>
      <c r="AM212" s="22">
        <v>0</v>
      </c>
      <c r="AO212" s="23">
        <v>161699.96940900001</v>
      </c>
      <c r="AQ212" s="23">
        <v>734925.0687285224</v>
      </c>
      <c r="AR212"/>
      <c r="AS212" s="349"/>
      <c r="AT212" s="44">
        <v>-3753244</v>
      </c>
      <c r="AU212" s="44">
        <v>-1521830.354638</v>
      </c>
      <c r="AV212" s="44">
        <v>-31687.400679999999</v>
      </c>
      <c r="AW212" s="44">
        <v>-555688.07999999996</v>
      </c>
      <c r="AX212" s="316">
        <v>-1577614.7451460001</v>
      </c>
    </row>
    <row r="213" spans="1:50">
      <c r="A213" s="5">
        <v>701</v>
      </c>
      <c r="B213" s="6">
        <v>6521</v>
      </c>
      <c r="C213" s="7"/>
      <c r="D213" s="8" t="s">
        <v>376</v>
      </c>
      <c r="E213" s="4">
        <v>461</v>
      </c>
      <c r="F213" s="4">
        <v>811852</v>
      </c>
      <c r="G213" s="1">
        <v>1.8999999999999997</v>
      </c>
      <c r="H213" s="4">
        <v>427290.5263157895</v>
      </c>
      <c r="I213" s="4">
        <v>59786.666666666664</v>
      </c>
      <c r="J213" s="9">
        <v>0</v>
      </c>
      <c r="K213" s="3">
        <v>1.65</v>
      </c>
      <c r="L213" s="4">
        <v>705029.36842105258</v>
      </c>
      <c r="M213" s="4">
        <v>74004.354166666672</v>
      </c>
      <c r="N213" s="4">
        <v>779033.72258771921</v>
      </c>
      <c r="O213" s="10">
        <v>1689.8779231837727</v>
      </c>
      <c r="P213" s="10">
        <v>2406.1713923879652</v>
      </c>
      <c r="Q213" s="10">
        <v>70.230987224342371</v>
      </c>
      <c r="R213" s="11">
        <v>122178.17704215908</v>
      </c>
      <c r="S213" s="12">
        <v>265.02858360555115</v>
      </c>
      <c r="T213" s="13">
        <v>81.245521951335689</v>
      </c>
      <c r="U213" s="11">
        <v>52739</v>
      </c>
      <c r="V213" s="12">
        <v>114.40130151843817</v>
      </c>
      <c r="W213" s="14">
        <v>86.000017075014412</v>
      </c>
      <c r="X213" s="15">
        <v>0</v>
      </c>
      <c r="Y213" s="16">
        <v>0</v>
      </c>
      <c r="Z213" s="17">
        <v>52739</v>
      </c>
      <c r="AA213" s="18">
        <v>114.40130151843817</v>
      </c>
      <c r="AB213" s="19">
        <v>86.000017075014412</v>
      </c>
      <c r="AC213" s="11">
        <v>174917.17704215908</v>
      </c>
      <c r="AD213" s="12">
        <v>379.42988512398932</v>
      </c>
      <c r="AE213" s="14">
        <v>86.000017075014412</v>
      </c>
      <c r="AF213" s="20"/>
      <c r="AG213" s="23">
        <v>0</v>
      </c>
      <c r="AH213" s="20"/>
      <c r="AI213" s="11">
        <v>55417.23310538075</v>
      </c>
      <c r="AJ213" s="12">
        <v>70.230987224342371</v>
      </c>
      <c r="AK213" s="12">
        <v>0</v>
      </c>
      <c r="AL213" s="21">
        <v>0</v>
      </c>
      <c r="AM213" s="22">
        <v>55417.23310538075</v>
      </c>
      <c r="AO213" s="23">
        <v>4860.5640654999997</v>
      </c>
      <c r="AQ213" s="23">
        <v>42729.052631578954</v>
      </c>
      <c r="AR213"/>
      <c r="AS213" s="349"/>
      <c r="AT213" s="44">
        <v>-222876.7</v>
      </c>
      <c r="AU213" s="44">
        <v>-90369.973553000003</v>
      </c>
      <c r="AV213" s="44">
        <v>-1881.6746250000001</v>
      </c>
      <c r="AW213" s="44">
        <v>-22842.080000000002</v>
      </c>
      <c r="AX213" s="316">
        <v>-93682.585816000006</v>
      </c>
    </row>
    <row r="214" spans="1:50">
      <c r="A214" s="5">
        <v>702</v>
      </c>
      <c r="B214" s="6">
        <v>6522</v>
      </c>
      <c r="C214" s="7"/>
      <c r="D214" s="8" t="s">
        <v>377</v>
      </c>
      <c r="E214" s="4">
        <v>219.33333333333334</v>
      </c>
      <c r="F214" s="4">
        <v>464795.33333333331</v>
      </c>
      <c r="G214" s="1">
        <v>1.9133333333333333</v>
      </c>
      <c r="H214" s="4">
        <v>242900.44138984344</v>
      </c>
      <c r="I214" s="4">
        <v>34927.666666666664</v>
      </c>
      <c r="J214" s="9">
        <v>0</v>
      </c>
      <c r="K214" s="3">
        <v>1.65</v>
      </c>
      <c r="L214" s="4">
        <v>400785.7282932417</v>
      </c>
      <c r="M214" s="4">
        <v>32728.658333333336</v>
      </c>
      <c r="N214" s="4">
        <v>433514.38662657503</v>
      </c>
      <c r="O214" s="10">
        <v>1976.5093615193389</v>
      </c>
      <c r="P214" s="10">
        <v>2406.1713923879652</v>
      </c>
      <c r="Q214" s="10">
        <v>82.143332256884023</v>
      </c>
      <c r="R214" s="11">
        <v>34868.506011758589</v>
      </c>
      <c r="S214" s="12">
        <v>158.97495142139172</v>
      </c>
      <c r="T214" s="13">
        <v>88.75029932183692</v>
      </c>
      <c r="U214" s="11">
        <v>0</v>
      </c>
      <c r="V214" s="12">
        <v>0</v>
      </c>
      <c r="W214" s="14">
        <v>88.75029932183692</v>
      </c>
      <c r="X214" s="15">
        <v>0</v>
      </c>
      <c r="Y214" s="16">
        <v>0</v>
      </c>
      <c r="Z214" s="17">
        <v>0</v>
      </c>
      <c r="AA214" s="18">
        <v>0</v>
      </c>
      <c r="AB214" s="19">
        <v>88.75029932183692</v>
      </c>
      <c r="AC214" s="11">
        <v>34868.506011758589</v>
      </c>
      <c r="AD214" s="12">
        <v>158.97495142139172</v>
      </c>
      <c r="AE214" s="14">
        <v>88.75029932183692</v>
      </c>
      <c r="AF214" s="20"/>
      <c r="AG214" s="23">
        <v>0</v>
      </c>
      <c r="AH214" s="20"/>
      <c r="AI214" s="11">
        <v>13819.40515184871</v>
      </c>
      <c r="AJ214" s="12">
        <v>82.143332256884023</v>
      </c>
      <c r="AK214" s="12">
        <v>0</v>
      </c>
      <c r="AL214" s="21">
        <v>0</v>
      </c>
      <c r="AM214" s="22">
        <v>13819.40515184871</v>
      </c>
      <c r="AO214" s="23">
        <v>904.41839400000003</v>
      </c>
      <c r="AQ214" s="23">
        <v>24290.044138984347</v>
      </c>
      <c r="AR214"/>
      <c r="AS214" s="349"/>
      <c r="AT214" s="44">
        <v>-107971.4</v>
      </c>
      <c r="AU214" s="44">
        <v>-43779.231632000003</v>
      </c>
      <c r="AV214" s="44">
        <v>-911.56681800000001</v>
      </c>
      <c r="AW214" s="44">
        <v>-29198.31</v>
      </c>
      <c r="AX214" s="316">
        <v>-45384.008240000003</v>
      </c>
    </row>
    <row r="215" spans="1:50">
      <c r="A215" s="5">
        <v>703</v>
      </c>
      <c r="B215" s="6">
        <v>6523</v>
      </c>
      <c r="C215" s="7"/>
      <c r="D215" s="8" t="s">
        <v>378</v>
      </c>
      <c r="E215" s="4">
        <v>2211.6666666666665</v>
      </c>
      <c r="F215" s="4">
        <v>3995874</v>
      </c>
      <c r="G215" s="1">
        <v>1.9633333333333332</v>
      </c>
      <c r="H215" s="4">
        <v>2034859.6728708402</v>
      </c>
      <c r="I215" s="4">
        <v>447480.66666666669</v>
      </c>
      <c r="J215" s="9">
        <v>0</v>
      </c>
      <c r="K215" s="3">
        <v>1.65</v>
      </c>
      <c r="L215" s="4">
        <v>3357518.4602368865</v>
      </c>
      <c r="M215" s="4">
        <v>368355.32500000001</v>
      </c>
      <c r="N215" s="4">
        <v>3725873.7852368867</v>
      </c>
      <c r="O215" s="10">
        <v>1684.6452683814109</v>
      </c>
      <c r="P215" s="10">
        <v>2406.1713923879652</v>
      </c>
      <c r="Q215" s="10">
        <v>70.013519141274159</v>
      </c>
      <c r="R215" s="11">
        <v>590436.85270996345</v>
      </c>
      <c r="S215" s="12">
        <v>266.96466588242509</v>
      </c>
      <c r="T215" s="13">
        <v>81.108517059002708</v>
      </c>
      <c r="U215" s="11">
        <v>260308</v>
      </c>
      <c r="V215" s="12">
        <v>117.69766390354184</v>
      </c>
      <c r="W215" s="14">
        <v>86.000008341622205</v>
      </c>
      <c r="X215" s="15">
        <v>0</v>
      </c>
      <c r="Y215" s="16">
        <v>0</v>
      </c>
      <c r="Z215" s="17">
        <v>260308</v>
      </c>
      <c r="AA215" s="18">
        <v>117.69766390354184</v>
      </c>
      <c r="AB215" s="19">
        <v>86.000008341622205</v>
      </c>
      <c r="AC215" s="11">
        <v>850744.85270996345</v>
      </c>
      <c r="AD215" s="12">
        <v>384.6623297859669</v>
      </c>
      <c r="AE215" s="14">
        <v>86.000008341622205</v>
      </c>
      <c r="AF215" s="20"/>
      <c r="AG215" s="23">
        <v>0</v>
      </c>
      <c r="AH215" s="20"/>
      <c r="AI215" s="11">
        <v>0</v>
      </c>
      <c r="AJ215" s="12">
        <v>70.013519141274159</v>
      </c>
      <c r="AK215" s="12">
        <v>0</v>
      </c>
      <c r="AL215" s="21">
        <v>0</v>
      </c>
      <c r="AM215" s="22">
        <v>0</v>
      </c>
      <c r="AO215" s="23">
        <v>34559.342713500002</v>
      </c>
      <c r="AQ215" s="23">
        <v>203485.96728708406</v>
      </c>
      <c r="AR215"/>
      <c r="AS215" s="349"/>
      <c r="AT215" s="44">
        <v>-1095067.6000000001</v>
      </c>
      <c r="AU215" s="44">
        <v>-444017.80339199997</v>
      </c>
      <c r="AV215" s="44">
        <v>-9245.294656</v>
      </c>
      <c r="AW215" s="44">
        <v>-152961.29</v>
      </c>
      <c r="AX215" s="316">
        <v>-460293.77164400002</v>
      </c>
    </row>
    <row r="216" spans="1:50">
      <c r="A216" s="5">
        <v>704</v>
      </c>
      <c r="B216" s="6">
        <v>6524</v>
      </c>
      <c r="C216" s="7"/>
      <c r="D216" s="8" t="s">
        <v>379</v>
      </c>
      <c r="E216" s="4">
        <v>221.66666666666666</v>
      </c>
      <c r="F216" s="4">
        <v>358202</v>
      </c>
      <c r="G216" s="1">
        <v>1.9400000000000002</v>
      </c>
      <c r="H216" s="4">
        <v>184640.20618556705</v>
      </c>
      <c r="I216" s="4">
        <v>20600.333333333332</v>
      </c>
      <c r="J216" s="9">
        <v>0</v>
      </c>
      <c r="K216" s="3">
        <v>1.65</v>
      </c>
      <c r="L216" s="4">
        <v>304656.34020618553</v>
      </c>
      <c r="M216" s="4">
        <v>25735.112499999999</v>
      </c>
      <c r="N216" s="4">
        <v>330391.45270618552</v>
      </c>
      <c r="O216" s="10">
        <v>1490.487756569258</v>
      </c>
      <c r="P216" s="10">
        <v>2406.1713923879652</v>
      </c>
      <c r="Q216" s="10">
        <v>61.944371929800397</v>
      </c>
      <c r="R216" s="11">
        <v>75101.319531064291</v>
      </c>
      <c r="S216" s="12">
        <v>338.80294525292163</v>
      </c>
      <c r="T216" s="13">
        <v>76.024954315774252</v>
      </c>
      <c r="U216" s="11">
        <v>53204</v>
      </c>
      <c r="V216" s="12">
        <v>240.01804511278198</v>
      </c>
      <c r="W216" s="14">
        <v>86.000056084172385</v>
      </c>
      <c r="X216" s="15">
        <v>0</v>
      </c>
      <c r="Y216" s="16">
        <v>0</v>
      </c>
      <c r="Z216" s="17">
        <v>53204</v>
      </c>
      <c r="AA216" s="18">
        <v>240.01804511278198</v>
      </c>
      <c r="AB216" s="19">
        <v>86.000056084172385</v>
      </c>
      <c r="AC216" s="11">
        <v>128305.31953106429</v>
      </c>
      <c r="AD216" s="12">
        <v>578.82099036570366</v>
      </c>
      <c r="AE216" s="14">
        <v>86.000056084172385</v>
      </c>
      <c r="AF216" s="20"/>
      <c r="AG216" s="23">
        <v>0</v>
      </c>
      <c r="AH216" s="20"/>
      <c r="AI216" s="11">
        <v>136208.53576308605</v>
      </c>
      <c r="AJ216" s="12">
        <v>61.944371929800397</v>
      </c>
      <c r="AK216" s="12">
        <v>0</v>
      </c>
      <c r="AL216" s="21">
        <v>0</v>
      </c>
      <c r="AM216" s="22">
        <v>136208.53576308605</v>
      </c>
      <c r="AO216" s="23">
        <v>3911.6566225000001</v>
      </c>
      <c r="AQ216" s="23">
        <v>18464.0206185567</v>
      </c>
      <c r="AR216"/>
      <c r="AS216" s="349"/>
      <c r="AT216" s="44">
        <v>-104009.15</v>
      </c>
      <c r="AU216" s="44">
        <v>-42172.654325000003</v>
      </c>
      <c r="AV216" s="44">
        <v>-878.114825</v>
      </c>
      <c r="AW216" s="44">
        <v>-19436.32</v>
      </c>
      <c r="AX216" s="316">
        <v>-43718.540048000003</v>
      </c>
    </row>
    <row r="217" spans="1:50">
      <c r="A217" s="5">
        <v>706</v>
      </c>
      <c r="B217" s="6">
        <v>6526</v>
      </c>
      <c r="C217" s="7"/>
      <c r="D217" s="8" t="s">
        <v>380</v>
      </c>
      <c r="E217" s="4">
        <v>603</v>
      </c>
      <c r="F217" s="4">
        <v>1018206</v>
      </c>
      <c r="G217" s="1">
        <v>2.08</v>
      </c>
      <c r="H217" s="4">
        <v>489178.11391223158</v>
      </c>
      <c r="I217" s="4">
        <v>89876.666666666672</v>
      </c>
      <c r="J217" s="9">
        <v>0</v>
      </c>
      <c r="K217" s="3">
        <v>1.65</v>
      </c>
      <c r="L217" s="4">
        <v>807143.88795518212</v>
      </c>
      <c r="M217" s="4">
        <v>80072.475000000006</v>
      </c>
      <c r="N217" s="4">
        <v>887216.36295518209</v>
      </c>
      <c r="O217" s="10">
        <v>1471.3372519986435</v>
      </c>
      <c r="P217" s="10">
        <v>2406.1713923879652</v>
      </c>
      <c r="Q217" s="10">
        <v>61.148480804538167</v>
      </c>
      <c r="R217" s="11">
        <v>208570.84506226153</v>
      </c>
      <c r="S217" s="12">
        <v>345.888631944049</v>
      </c>
      <c r="T217" s="13">
        <v>75.523542906859049</v>
      </c>
      <c r="U217" s="11">
        <v>152005</v>
      </c>
      <c r="V217" s="12">
        <v>252.08126036484245</v>
      </c>
      <c r="W217" s="14">
        <v>85.999989479298279</v>
      </c>
      <c r="X217" s="15">
        <v>0</v>
      </c>
      <c r="Y217" s="16">
        <v>0</v>
      </c>
      <c r="Z217" s="17">
        <v>152005</v>
      </c>
      <c r="AA217" s="18">
        <v>252.08126036484245</v>
      </c>
      <c r="AB217" s="19">
        <v>85.999989479298279</v>
      </c>
      <c r="AC217" s="11">
        <v>360575.84506226156</v>
      </c>
      <c r="AD217" s="12">
        <v>597.96989230889142</v>
      </c>
      <c r="AE217" s="14">
        <v>85.999989479298279</v>
      </c>
      <c r="AF217" s="20"/>
      <c r="AG217" s="23">
        <v>0</v>
      </c>
      <c r="AH217" s="20"/>
      <c r="AI217" s="11">
        <v>113261.50911197806</v>
      </c>
      <c r="AJ217" s="12">
        <v>61.148480804538167</v>
      </c>
      <c r="AK217" s="12">
        <v>0</v>
      </c>
      <c r="AL217" s="21">
        <v>0</v>
      </c>
      <c r="AM217" s="22">
        <v>113261.50911197806</v>
      </c>
      <c r="AO217" s="23">
        <v>4725.8159575</v>
      </c>
      <c r="AQ217" s="23">
        <v>48917.811391223157</v>
      </c>
      <c r="AR217"/>
      <c r="AS217" s="349"/>
      <c r="AT217" s="44">
        <v>-299150.09999999998</v>
      </c>
      <c r="AU217" s="44">
        <v>-121296.586725</v>
      </c>
      <c r="AV217" s="44">
        <v>-2525.6254960000001</v>
      </c>
      <c r="AW217" s="44">
        <v>-44281.88</v>
      </c>
      <c r="AX217" s="316">
        <v>-125742.848518</v>
      </c>
    </row>
    <row r="218" spans="1:50">
      <c r="A218" s="5">
        <v>707</v>
      </c>
      <c r="B218" s="6">
        <v>6527</v>
      </c>
      <c r="C218" s="7"/>
      <c r="D218" s="8" t="s">
        <v>381</v>
      </c>
      <c r="E218" s="4">
        <v>155</v>
      </c>
      <c r="F218" s="4">
        <v>187459</v>
      </c>
      <c r="G218" s="1">
        <v>1.84</v>
      </c>
      <c r="H218" s="4">
        <v>101879.89130434782</v>
      </c>
      <c r="I218" s="4">
        <v>21583.666666666668</v>
      </c>
      <c r="J218" s="9">
        <v>0</v>
      </c>
      <c r="K218" s="3">
        <v>1.65</v>
      </c>
      <c r="L218" s="4">
        <v>168101.82065217392</v>
      </c>
      <c r="M218" s="4">
        <v>20195.8</v>
      </c>
      <c r="N218" s="4">
        <v>188297.62065217391</v>
      </c>
      <c r="O218" s="10">
        <v>1214.8233590462833</v>
      </c>
      <c r="P218" s="10">
        <v>2406.1713923879652</v>
      </c>
      <c r="Q218" s="10">
        <v>50.487814911665616</v>
      </c>
      <c r="R218" s="11">
        <v>68323.809712145463</v>
      </c>
      <c r="S218" s="12">
        <v>440.79877233642236</v>
      </c>
      <c r="T218" s="13">
        <v>68.807323394349325</v>
      </c>
      <c r="U218" s="11">
        <v>64121</v>
      </c>
      <c r="V218" s="12">
        <v>413.68387096774194</v>
      </c>
      <c r="W218" s="14">
        <v>85.999942019790993</v>
      </c>
      <c r="X218" s="15">
        <v>0</v>
      </c>
      <c r="Y218" s="16">
        <v>0</v>
      </c>
      <c r="Z218" s="17">
        <v>64121</v>
      </c>
      <c r="AA218" s="18">
        <v>413.68387096774194</v>
      </c>
      <c r="AB218" s="19">
        <v>85.999942019790993</v>
      </c>
      <c r="AC218" s="11">
        <v>132444.80971214548</v>
      </c>
      <c r="AD218" s="12">
        <v>854.4826433041643</v>
      </c>
      <c r="AE218" s="14">
        <v>85.999942019790993</v>
      </c>
      <c r="AF218" s="20"/>
      <c r="AG218" s="23">
        <v>0</v>
      </c>
      <c r="AH218" s="20"/>
      <c r="AI218" s="11">
        <v>53043.041030770008</v>
      </c>
      <c r="AJ218" s="12">
        <v>50.487814911665616</v>
      </c>
      <c r="AK218" s="12">
        <v>0</v>
      </c>
      <c r="AL218" s="21">
        <v>0</v>
      </c>
      <c r="AM218" s="22">
        <v>53043.041030770008</v>
      </c>
      <c r="AO218" s="23">
        <v>2764.4074755000001</v>
      </c>
      <c r="AQ218" s="23">
        <v>10187.989130434782</v>
      </c>
      <c r="AR218"/>
      <c r="AS218" s="349"/>
      <c r="AT218" s="44">
        <v>-78749.75</v>
      </c>
      <c r="AU218" s="44">
        <v>-31930.723988999998</v>
      </c>
      <c r="AV218" s="44">
        <v>-664.85836700000004</v>
      </c>
      <c r="AW218" s="44">
        <v>-10092.469999999999</v>
      </c>
      <c r="AX218" s="316">
        <v>-33101.180322</v>
      </c>
    </row>
    <row r="219" spans="1:50">
      <c r="A219" s="5">
        <v>708</v>
      </c>
      <c r="B219" s="6">
        <v>6528</v>
      </c>
      <c r="C219" s="7"/>
      <c r="D219" s="8" t="s">
        <v>382</v>
      </c>
      <c r="E219" s="4">
        <v>39.666666666666664</v>
      </c>
      <c r="F219" s="4">
        <v>25746</v>
      </c>
      <c r="G219" s="1">
        <v>2.1466666666666669</v>
      </c>
      <c r="H219" s="4">
        <v>12093.56506238859</v>
      </c>
      <c r="I219" s="4">
        <v>4527</v>
      </c>
      <c r="J219" s="9">
        <v>0</v>
      </c>
      <c r="K219" s="3">
        <v>1.65</v>
      </c>
      <c r="L219" s="4">
        <v>19954.382352941175</v>
      </c>
      <c r="M219" s="4">
        <v>3737.7583333333337</v>
      </c>
      <c r="N219" s="4">
        <v>23692.14068627451</v>
      </c>
      <c r="O219" s="10">
        <v>597.28085763717252</v>
      </c>
      <c r="P219" s="10">
        <v>2406.1713923879652</v>
      </c>
      <c r="Q219" s="10">
        <v>24.822872532135417</v>
      </c>
      <c r="R219" s="11">
        <v>26548.483415025799</v>
      </c>
      <c r="S219" s="12">
        <v>669.28949785779332</v>
      </c>
      <c r="T219" s="13">
        <v>52.638409695245315</v>
      </c>
      <c r="U219" s="11">
        <v>31842</v>
      </c>
      <c r="V219" s="12">
        <v>802.73949579831935</v>
      </c>
      <c r="W219" s="14">
        <v>86.000101981082608</v>
      </c>
      <c r="X219" s="15">
        <v>100</v>
      </c>
      <c r="Y219" s="16">
        <v>-31842</v>
      </c>
      <c r="Z219" s="17">
        <v>0</v>
      </c>
      <c r="AA219" s="18">
        <v>0</v>
      </c>
      <c r="AB219" s="19">
        <v>52.638409695245315</v>
      </c>
      <c r="AC219" s="11">
        <v>26548.483415025799</v>
      </c>
      <c r="AD219" s="12">
        <v>669.28949785779332</v>
      </c>
      <c r="AE219" s="14">
        <v>52.638409695245315</v>
      </c>
      <c r="AF219" s="20"/>
      <c r="AG219" s="23">
        <v>0</v>
      </c>
      <c r="AH219" s="20"/>
      <c r="AI219" s="11">
        <v>47600</v>
      </c>
      <c r="AJ219" s="12">
        <v>24.822872532135417</v>
      </c>
      <c r="AK219" s="12">
        <v>0</v>
      </c>
      <c r="AL219" s="21">
        <v>0</v>
      </c>
      <c r="AM219" s="22">
        <v>47600</v>
      </c>
      <c r="AO219" s="23">
        <v>1028.9837359999999</v>
      </c>
      <c r="AQ219" s="23">
        <v>1209.3565062388591</v>
      </c>
      <c r="AR219"/>
      <c r="AS219" s="349"/>
      <c r="AT219" s="44">
        <v>-19811.25</v>
      </c>
      <c r="AU219" s="44">
        <v>-8032.8865379999997</v>
      </c>
      <c r="AV219" s="44">
        <v>-167.25996699999999</v>
      </c>
      <c r="AW219" s="44">
        <v>-1527.06</v>
      </c>
      <c r="AX219" s="316">
        <v>-8327.3409609999999</v>
      </c>
    </row>
    <row r="220" spans="1:50">
      <c r="A220" s="5">
        <v>709</v>
      </c>
      <c r="B220" s="6">
        <v>6529</v>
      </c>
      <c r="C220" s="7"/>
      <c r="D220" s="8" t="s">
        <v>383</v>
      </c>
      <c r="E220" s="4">
        <v>71</v>
      </c>
      <c r="F220" s="4">
        <v>53669.666666666664</v>
      </c>
      <c r="G220" s="1">
        <v>1.74</v>
      </c>
      <c r="H220" s="4">
        <v>30844.636015325668</v>
      </c>
      <c r="I220" s="4">
        <v>6625</v>
      </c>
      <c r="J220" s="9">
        <v>0</v>
      </c>
      <c r="K220" s="3">
        <v>1.65</v>
      </c>
      <c r="L220" s="4">
        <v>50893.649425287353</v>
      </c>
      <c r="M220" s="4">
        <v>6760.5362500000001</v>
      </c>
      <c r="N220" s="4">
        <v>57654.18567528735</v>
      </c>
      <c r="O220" s="10">
        <v>812.03078415897676</v>
      </c>
      <c r="P220" s="10">
        <v>2406.1713923879652</v>
      </c>
      <c r="Q220" s="10">
        <v>33.7478363647691</v>
      </c>
      <c r="R220" s="11">
        <v>41878.073778175523</v>
      </c>
      <c r="S220" s="12">
        <v>589.8320250447257</v>
      </c>
      <c r="T220" s="13">
        <v>58.261136909804534</v>
      </c>
      <c r="U220" s="11">
        <v>47389</v>
      </c>
      <c r="V220" s="12">
        <v>667.45070422535207</v>
      </c>
      <c r="W220" s="14">
        <v>86.000254178709952</v>
      </c>
      <c r="X220" s="15">
        <v>23.050300011124342</v>
      </c>
      <c r="Y220" s="16">
        <v>-10923.306672271712</v>
      </c>
      <c r="Z220" s="17">
        <v>36465.693327728288</v>
      </c>
      <c r="AA220" s="18">
        <v>513.60131447504625</v>
      </c>
      <c r="AB220" s="19">
        <v>79.606304427789652</v>
      </c>
      <c r="AC220" s="11">
        <v>78343.767105903811</v>
      </c>
      <c r="AD220" s="12">
        <v>1103.4333395197718</v>
      </c>
      <c r="AE220" s="14">
        <v>79.606304427789652</v>
      </c>
      <c r="AF220" s="20"/>
      <c r="AG220" s="23">
        <v>0</v>
      </c>
      <c r="AH220" s="20"/>
      <c r="AI220" s="11">
        <v>85200</v>
      </c>
      <c r="AJ220" s="12">
        <v>33.7478363647691</v>
      </c>
      <c r="AK220" s="12">
        <v>0</v>
      </c>
      <c r="AL220" s="21">
        <v>0</v>
      </c>
      <c r="AM220" s="22">
        <v>85200</v>
      </c>
      <c r="AO220" s="23">
        <v>392.34487050000001</v>
      </c>
      <c r="AQ220" s="23">
        <v>3084.4636015325668</v>
      </c>
      <c r="AR220"/>
      <c r="AS220" s="349"/>
      <c r="AT220" s="44">
        <v>-35165</v>
      </c>
      <c r="AU220" s="44">
        <v>-14258.373605000001</v>
      </c>
      <c r="AV220" s="44">
        <v>-296.88644099999999</v>
      </c>
      <c r="AW220" s="44">
        <v>-2710.53</v>
      </c>
      <c r="AX220" s="316">
        <v>-14781.030207</v>
      </c>
    </row>
    <row r="221" spans="1:50">
      <c r="A221" s="5">
        <v>710</v>
      </c>
      <c r="B221" s="6">
        <v>6530</v>
      </c>
      <c r="C221" s="7"/>
      <c r="D221" s="8" t="s">
        <v>384</v>
      </c>
      <c r="E221" s="4">
        <v>134</v>
      </c>
      <c r="F221" s="4">
        <v>167347</v>
      </c>
      <c r="G221" s="1">
        <v>2.04</v>
      </c>
      <c r="H221" s="4">
        <v>82032.843137254895</v>
      </c>
      <c r="I221" s="4">
        <v>21107.666666666668</v>
      </c>
      <c r="J221" s="9">
        <v>0</v>
      </c>
      <c r="K221" s="3">
        <v>1.65</v>
      </c>
      <c r="L221" s="4">
        <v>135354.19117647057</v>
      </c>
      <c r="M221" s="4">
        <v>17673.412500000002</v>
      </c>
      <c r="N221" s="4">
        <v>153027.60367647058</v>
      </c>
      <c r="O221" s="10">
        <v>1141.9970423617208</v>
      </c>
      <c r="P221" s="10">
        <v>2406.1713923879652</v>
      </c>
      <c r="Q221" s="10">
        <v>47.461167811008039</v>
      </c>
      <c r="R221" s="11">
        <v>62677.764274301197</v>
      </c>
      <c r="S221" s="12">
        <v>467.74450950971044</v>
      </c>
      <c r="T221" s="13">
        <v>66.900535720935054</v>
      </c>
      <c r="U221" s="11">
        <v>61582</v>
      </c>
      <c r="V221" s="12">
        <v>459.56716417910445</v>
      </c>
      <c r="W221" s="14">
        <v>86.000054800621839</v>
      </c>
      <c r="X221" s="15">
        <v>0</v>
      </c>
      <c r="Y221" s="16">
        <v>0</v>
      </c>
      <c r="Z221" s="17">
        <v>61582</v>
      </c>
      <c r="AA221" s="18">
        <v>459.56716417910445</v>
      </c>
      <c r="AB221" s="19">
        <v>86.000054800621839</v>
      </c>
      <c r="AC221" s="11">
        <v>124259.7642743012</v>
      </c>
      <c r="AD221" s="12">
        <v>927.31167368881484</v>
      </c>
      <c r="AE221" s="14">
        <v>86.000054800621839</v>
      </c>
      <c r="AF221" s="20"/>
      <c r="AG221" s="23">
        <v>0</v>
      </c>
      <c r="AH221" s="20"/>
      <c r="AI221" s="11">
        <v>64920.140356290787</v>
      </c>
      <c r="AJ221" s="12">
        <v>47.461167811008039</v>
      </c>
      <c r="AK221" s="12">
        <v>0</v>
      </c>
      <c r="AL221" s="21">
        <v>0</v>
      </c>
      <c r="AM221" s="22">
        <v>64920.140356290787</v>
      </c>
      <c r="AO221" s="23">
        <v>1817.0194570000001</v>
      </c>
      <c r="AQ221" s="23">
        <v>8203.2843137254895</v>
      </c>
      <c r="AR221"/>
      <c r="AS221" s="349"/>
      <c r="AT221" s="44">
        <v>-68844.149999999994</v>
      </c>
      <c r="AU221" s="44">
        <v>-27914.280719999999</v>
      </c>
      <c r="AV221" s="44">
        <v>-581.22838400000001</v>
      </c>
      <c r="AW221" s="44">
        <v>-6946.79</v>
      </c>
      <c r="AX221" s="316">
        <v>-28937.509840999999</v>
      </c>
    </row>
    <row r="222" spans="1:50">
      <c r="A222" s="5">
        <v>711</v>
      </c>
      <c r="B222" s="6">
        <v>6531</v>
      </c>
      <c r="C222" s="7"/>
      <c r="D222" s="8" t="s">
        <v>385</v>
      </c>
      <c r="E222" s="4">
        <v>263</v>
      </c>
      <c r="F222" s="4">
        <v>524702.33333333337</v>
      </c>
      <c r="G222" s="1">
        <v>1.8</v>
      </c>
      <c r="H222" s="4">
        <v>291501.29629629623</v>
      </c>
      <c r="I222" s="4">
        <v>46657.666666666664</v>
      </c>
      <c r="J222" s="9">
        <v>0</v>
      </c>
      <c r="K222" s="3">
        <v>1.65</v>
      </c>
      <c r="L222" s="4">
        <v>480977.13888888882</v>
      </c>
      <c r="M222" s="4">
        <v>37927.004166666666</v>
      </c>
      <c r="N222" s="4">
        <v>518904.14305555547</v>
      </c>
      <c r="O222" s="10">
        <v>1973.0195553443173</v>
      </c>
      <c r="P222" s="10">
        <v>2406.1713923879652</v>
      </c>
      <c r="Q222" s="10">
        <v>81.998296612870405</v>
      </c>
      <c r="R222" s="11">
        <v>42150.00526271735</v>
      </c>
      <c r="S222" s="12">
        <v>160.26617970614961</v>
      </c>
      <c r="T222" s="13">
        <v>88.658926866108345</v>
      </c>
      <c r="U222" s="11">
        <v>0</v>
      </c>
      <c r="V222" s="12">
        <v>0</v>
      </c>
      <c r="W222" s="14">
        <v>88.658926866108345</v>
      </c>
      <c r="X222" s="15">
        <v>0</v>
      </c>
      <c r="Y222" s="16">
        <v>0</v>
      </c>
      <c r="Z222" s="17">
        <v>0</v>
      </c>
      <c r="AA222" s="18">
        <v>0</v>
      </c>
      <c r="AB222" s="19">
        <v>88.658926866108345</v>
      </c>
      <c r="AC222" s="11">
        <v>42150.00526271735</v>
      </c>
      <c r="AD222" s="12">
        <v>160.26617970614961</v>
      </c>
      <c r="AE222" s="14">
        <v>88.658926866108345</v>
      </c>
      <c r="AF222" s="20"/>
      <c r="AG222" s="23">
        <v>0</v>
      </c>
      <c r="AH222" s="20"/>
      <c r="AI222" s="11">
        <v>109226.91947880655</v>
      </c>
      <c r="AJ222" s="12">
        <v>81.998296612870405</v>
      </c>
      <c r="AK222" s="12">
        <v>0</v>
      </c>
      <c r="AL222" s="21">
        <v>0</v>
      </c>
      <c r="AM222" s="22">
        <v>109226.91947880655</v>
      </c>
      <c r="AO222" s="23">
        <v>2734.0327189999998</v>
      </c>
      <c r="AQ222" s="23">
        <v>29150.129629629631</v>
      </c>
      <c r="AR222"/>
      <c r="AS222" s="349"/>
      <c r="AT222" s="44">
        <v>-127287.35</v>
      </c>
      <c r="AU222" s="44">
        <v>-51611.296006999997</v>
      </c>
      <c r="AV222" s="44">
        <v>-1074.6452859999999</v>
      </c>
      <c r="AW222" s="44">
        <v>-28182.97</v>
      </c>
      <c r="AX222" s="316">
        <v>-53503.165676999997</v>
      </c>
    </row>
    <row r="223" spans="1:50">
      <c r="A223" s="5">
        <v>712</v>
      </c>
      <c r="B223" s="6">
        <v>6532</v>
      </c>
      <c r="C223" s="7"/>
      <c r="D223" s="8" t="s">
        <v>386</v>
      </c>
      <c r="E223" s="4">
        <v>133.33333333333334</v>
      </c>
      <c r="F223" s="4">
        <v>166680.33333333334</v>
      </c>
      <c r="G223" s="1">
        <v>1.74</v>
      </c>
      <c r="H223" s="4">
        <v>95793.2950191571</v>
      </c>
      <c r="I223" s="4">
        <v>15375.333333333334</v>
      </c>
      <c r="J223" s="9">
        <v>0</v>
      </c>
      <c r="K223" s="3">
        <v>1.65</v>
      </c>
      <c r="L223" s="4">
        <v>158058.9367816092</v>
      </c>
      <c r="M223" s="4">
        <v>14649.620833333334</v>
      </c>
      <c r="N223" s="4">
        <v>172708.55761494255</v>
      </c>
      <c r="O223" s="10">
        <v>1295.3141821120689</v>
      </c>
      <c r="P223" s="10">
        <v>2406.1713923879652</v>
      </c>
      <c r="Q223" s="10">
        <v>53.83299735878564</v>
      </c>
      <c r="R223" s="11">
        <v>54802.289040277552</v>
      </c>
      <c r="S223" s="12">
        <v>411.01716780208159</v>
      </c>
      <c r="T223" s="13">
        <v>70.914788336034945</v>
      </c>
      <c r="U223" s="11">
        <v>48397</v>
      </c>
      <c r="V223" s="12">
        <v>362.97749999999996</v>
      </c>
      <c r="W223" s="14">
        <v>86.000060363966796</v>
      </c>
      <c r="X223" s="15">
        <v>20.089958444140397</v>
      </c>
      <c r="Y223" s="16">
        <v>-9722.9371882106279</v>
      </c>
      <c r="Z223" s="17">
        <v>38674.062811789372</v>
      </c>
      <c r="AA223" s="18">
        <v>290.05547108842029</v>
      </c>
      <c r="AB223" s="19">
        <v>82.969435482369775</v>
      </c>
      <c r="AC223" s="11">
        <v>93476.351852066931</v>
      </c>
      <c r="AD223" s="12">
        <v>701.07263889050182</v>
      </c>
      <c r="AE223" s="14">
        <v>82.969435482369775</v>
      </c>
      <c r="AF223" s="20"/>
      <c r="AG223" s="23">
        <v>0</v>
      </c>
      <c r="AH223" s="20"/>
      <c r="AI223" s="11">
        <v>141869.97088455083</v>
      </c>
      <c r="AJ223" s="12">
        <v>53.83299735878564</v>
      </c>
      <c r="AK223" s="12">
        <v>0</v>
      </c>
      <c r="AL223" s="21">
        <v>0</v>
      </c>
      <c r="AM223" s="22">
        <v>141869.97088455083</v>
      </c>
      <c r="AO223" s="23">
        <v>1294.1289294999999</v>
      </c>
      <c r="AQ223" s="23">
        <v>9579.3295019157104</v>
      </c>
      <c r="AR223"/>
      <c r="AS223" s="349"/>
      <c r="AT223" s="44">
        <v>-64881.9</v>
      </c>
      <c r="AU223" s="44">
        <v>-26307.703411999999</v>
      </c>
      <c r="AV223" s="44">
        <v>-547.77639099999999</v>
      </c>
      <c r="AW223" s="44">
        <v>-7818.37</v>
      </c>
      <c r="AX223" s="316">
        <v>-27272.041648999999</v>
      </c>
    </row>
    <row r="224" spans="1:50">
      <c r="A224" s="5">
        <v>713</v>
      </c>
      <c r="B224" s="6">
        <v>6533</v>
      </c>
      <c r="C224" s="7"/>
      <c r="D224" s="8" t="s">
        <v>387</v>
      </c>
      <c r="E224" s="4">
        <v>3551</v>
      </c>
      <c r="F224" s="4">
        <v>6173825.666666667</v>
      </c>
      <c r="G224" s="1">
        <v>1.9133333333333333</v>
      </c>
      <c r="H224" s="4">
        <v>3226456.5606725146</v>
      </c>
      <c r="I224" s="4">
        <v>577945.66666666663</v>
      </c>
      <c r="J224" s="9">
        <v>0</v>
      </c>
      <c r="K224" s="3">
        <v>1.65</v>
      </c>
      <c r="L224" s="4">
        <v>5323653.3251096494</v>
      </c>
      <c r="M224" s="4">
        <v>474484.60416666669</v>
      </c>
      <c r="N224" s="4">
        <v>5798137.9292763164</v>
      </c>
      <c r="O224" s="10">
        <v>1632.8183411085092</v>
      </c>
      <c r="P224" s="10">
        <v>2406.1713923879652</v>
      </c>
      <c r="Q224" s="10">
        <v>67.859602448686985</v>
      </c>
      <c r="R224" s="11">
        <v>1016085.3734845385</v>
      </c>
      <c r="S224" s="12">
        <v>286.14062897339863</v>
      </c>
      <c r="T224" s="13">
        <v>79.751549542672805</v>
      </c>
      <c r="U224" s="11">
        <v>533887</v>
      </c>
      <c r="V224" s="12">
        <v>150.34835257673896</v>
      </c>
      <c r="W224" s="14">
        <v>85.999996891534693</v>
      </c>
      <c r="X224" s="15">
        <v>0</v>
      </c>
      <c r="Y224" s="16">
        <v>0</v>
      </c>
      <c r="Z224" s="17">
        <v>533887</v>
      </c>
      <c r="AA224" s="18">
        <v>150.34835257673896</v>
      </c>
      <c r="AB224" s="19">
        <v>85.999996891534693</v>
      </c>
      <c r="AC224" s="11">
        <v>1549972.3734845384</v>
      </c>
      <c r="AD224" s="12">
        <v>436.48898155013762</v>
      </c>
      <c r="AE224" s="14">
        <v>85.999996891534678</v>
      </c>
      <c r="AF224" s="20"/>
      <c r="AG224" s="23">
        <v>0</v>
      </c>
      <c r="AH224" s="20"/>
      <c r="AI224" s="11">
        <v>0</v>
      </c>
      <c r="AJ224" s="12">
        <v>67.859602448686985</v>
      </c>
      <c r="AK224" s="12">
        <v>0</v>
      </c>
      <c r="AL224" s="21">
        <v>0</v>
      </c>
      <c r="AM224" s="22">
        <v>0</v>
      </c>
      <c r="AO224" s="23">
        <v>70749.006691000002</v>
      </c>
      <c r="AQ224" s="23">
        <v>322645.65606725146</v>
      </c>
      <c r="AR224"/>
      <c r="AS224" s="349"/>
      <c r="AT224" s="44">
        <v>-1767164.75</v>
      </c>
      <c r="AU224" s="44">
        <v>-716533.47919600003</v>
      </c>
      <c r="AV224" s="44">
        <v>-14919.589024000001</v>
      </c>
      <c r="AW224" s="44">
        <v>-215409.68</v>
      </c>
      <c r="AX224" s="316">
        <v>-742798.81376100006</v>
      </c>
    </row>
    <row r="225" spans="1:50">
      <c r="A225" s="5">
        <v>715</v>
      </c>
      <c r="B225" s="6">
        <v>6535</v>
      </c>
      <c r="C225" s="7"/>
      <c r="D225" s="8" t="s">
        <v>388</v>
      </c>
      <c r="E225" s="4">
        <v>46</v>
      </c>
      <c r="F225" s="4">
        <v>42769.666666666664</v>
      </c>
      <c r="G225" s="1">
        <v>2</v>
      </c>
      <c r="H225" s="4">
        <v>21384.833333333332</v>
      </c>
      <c r="I225" s="4">
        <v>4301.333333333333</v>
      </c>
      <c r="J225" s="9">
        <v>0</v>
      </c>
      <c r="K225" s="3">
        <v>1.65</v>
      </c>
      <c r="L225" s="4">
        <v>35284.974999999999</v>
      </c>
      <c r="M225" s="4">
        <v>4184.2791666666672</v>
      </c>
      <c r="N225" s="4">
        <v>39469.254166666666</v>
      </c>
      <c r="O225" s="10">
        <v>858.0272644927536</v>
      </c>
      <c r="P225" s="10">
        <v>2406.1713923879652</v>
      </c>
      <c r="Q225" s="10">
        <v>35.659440853098104</v>
      </c>
      <c r="R225" s="11">
        <v>26349.413056776499</v>
      </c>
      <c r="S225" s="12">
        <v>572.81332732122826</v>
      </c>
      <c r="T225" s="13">
        <v>59.465447737451804</v>
      </c>
      <c r="U225" s="11">
        <v>29369</v>
      </c>
      <c r="V225" s="12">
        <v>638.45652173913038</v>
      </c>
      <c r="W225" s="14">
        <v>85.999572603158256</v>
      </c>
      <c r="X225" s="15">
        <v>74.910812228021385</v>
      </c>
      <c r="Y225" s="16">
        <v>-22000.556443247599</v>
      </c>
      <c r="Z225" s="17">
        <v>7368.4435567524015</v>
      </c>
      <c r="AA225" s="18">
        <v>160.18355558157396</v>
      </c>
      <c r="AB225" s="19">
        <v>66.122644148660157</v>
      </c>
      <c r="AC225" s="11">
        <v>33717.8566135289</v>
      </c>
      <c r="AD225" s="12">
        <v>732.99688290280221</v>
      </c>
      <c r="AE225" s="14">
        <v>66.122644148660157</v>
      </c>
      <c r="AF225" s="20"/>
      <c r="AG225" s="23">
        <v>0</v>
      </c>
      <c r="AH225" s="20"/>
      <c r="AI225" s="11">
        <v>22156.812953834215</v>
      </c>
      <c r="AJ225" s="12">
        <v>35.659440853098104</v>
      </c>
      <c r="AK225" s="12">
        <v>0</v>
      </c>
      <c r="AL225" s="21">
        <v>0</v>
      </c>
      <c r="AM225" s="22">
        <v>22156.812953834215</v>
      </c>
      <c r="AO225" s="23">
        <v>135.61456699999999</v>
      </c>
      <c r="AQ225" s="23">
        <v>2138.4833333333336</v>
      </c>
      <c r="AR225"/>
      <c r="AS225" s="349"/>
      <c r="AT225" s="44">
        <v>-22287.65</v>
      </c>
      <c r="AU225" s="44">
        <v>-9036.9973549999995</v>
      </c>
      <c r="AV225" s="44">
        <v>-188.167462</v>
      </c>
      <c r="AW225" s="44">
        <v>-1717.94</v>
      </c>
      <c r="AX225" s="316">
        <v>-9368.2585820000004</v>
      </c>
    </row>
    <row r="226" spans="1:50">
      <c r="A226" s="5">
        <v>723</v>
      </c>
      <c r="B226" s="6">
        <v>6603</v>
      </c>
      <c r="C226" s="7"/>
      <c r="D226" s="8" t="s">
        <v>389</v>
      </c>
      <c r="E226" s="4">
        <v>3627</v>
      </c>
      <c r="F226" s="4">
        <v>9206835.666666666</v>
      </c>
      <c r="G226" s="1">
        <v>1.6466666666666665</v>
      </c>
      <c r="H226" s="4">
        <v>5590701.7775314124</v>
      </c>
      <c r="I226" s="4">
        <v>692057.33333333337</v>
      </c>
      <c r="J226" s="9">
        <v>0</v>
      </c>
      <c r="K226" s="3">
        <v>1.65</v>
      </c>
      <c r="L226" s="4">
        <v>9224657.932926828</v>
      </c>
      <c r="M226" s="4">
        <v>706395.3208333333</v>
      </c>
      <c r="N226" s="4">
        <v>9931053.2537601609</v>
      </c>
      <c r="O226" s="10">
        <v>2738.0902271188752</v>
      </c>
      <c r="P226" s="10">
        <v>2406.1713923879652</v>
      </c>
      <c r="Q226" s="10">
        <v>113.79448013474644</v>
      </c>
      <c r="R226" s="11">
        <v>-445431.75702053332</v>
      </c>
      <c r="S226" s="12">
        <v>-122.80996885043653</v>
      </c>
      <c r="T226" s="13">
        <v>108.69052248489028</v>
      </c>
      <c r="U226" s="11">
        <v>0</v>
      </c>
      <c r="V226" s="12">
        <v>0</v>
      </c>
      <c r="W226" s="14">
        <v>108.69052248489028</v>
      </c>
      <c r="X226" s="15">
        <v>0</v>
      </c>
      <c r="Y226" s="16">
        <v>0</v>
      </c>
      <c r="Z226" s="17">
        <v>0</v>
      </c>
      <c r="AA226" s="18">
        <v>0</v>
      </c>
      <c r="AB226" s="19">
        <v>108.69052248489028</v>
      </c>
      <c r="AC226" s="11">
        <v>-445431.75702053332</v>
      </c>
      <c r="AD226" s="12">
        <v>-122.80996885043653</v>
      </c>
      <c r="AE226" s="14">
        <v>108.69052248489028</v>
      </c>
      <c r="AF226" s="20"/>
      <c r="AG226" s="23">
        <v>0</v>
      </c>
      <c r="AH226" s="20"/>
      <c r="AI226" s="11">
        <v>0</v>
      </c>
      <c r="AJ226" s="12">
        <v>113.79448013474644</v>
      </c>
      <c r="AK226" s="12">
        <v>0</v>
      </c>
      <c r="AL226" s="21">
        <v>0</v>
      </c>
      <c r="AM226" s="22">
        <v>0</v>
      </c>
      <c r="AO226" s="23">
        <v>51054.984161499997</v>
      </c>
      <c r="AQ226" s="23">
        <v>559070.17775314115</v>
      </c>
      <c r="AR226"/>
      <c r="AS226" s="349"/>
      <c r="AT226" s="44">
        <v>-1830560.8</v>
      </c>
      <c r="AU226" s="44">
        <v>-742238.71611799998</v>
      </c>
      <c r="AV226" s="44">
        <v>-15454.820917999999</v>
      </c>
      <c r="AW226" s="44">
        <v>-203001.46</v>
      </c>
      <c r="AX226" s="316">
        <v>-769446.30483699997</v>
      </c>
    </row>
    <row r="227" spans="1:50">
      <c r="A227" s="5">
        <v>724</v>
      </c>
      <c r="B227" s="6">
        <v>6604</v>
      </c>
      <c r="C227" s="7"/>
      <c r="D227" s="8" t="s">
        <v>390</v>
      </c>
      <c r="E227" s="4">
        <v>738.33333333333337</v>
      </c>
      <c r="F227" s="4">
        <v>1324475.6666666667</v>
      </c>
      <c r="G227" s="1">
        <v>1.64</v>
      </c>
      <c r="H227" s="4">
        <v>807607.11382113828</v>
      </c>
      <c r="I227" s="4">
        <v>150968.66666666666</v>
      </c>
      <c r="J227" s="9">
        <v>0</v>
      </c>
      <c r="K227" s="3">
        <v>1.65</v>
      </c>
      <c r="L227" s="4">
        <v>1332551.7378048778</v>
      </c>
      <c r="M227" s="4">
        <v>125052.36666666665</v>
      </c>
      <c r="N227" s="4">
        <v>1457604.1044715445</v>
      </c>
      <c r="O227" s="10">
        <v>1974.181631338435</v>
      </c>
      <c r="P227" s="10">
        <v>2406.1713923879652</v>
      </c>
      <c r="Q227" s="10">
        <v>82.04659225788528</v>
      </c>
      <c r="R227" s="11">
        <v>118012.40288938092</v>
      </c>
      <c r="S227" s="12">
        <v>159.83621158832628</v>
      </c>
      <c r="T227" s="13">
        <v>88.689353122467736</v>
      </c>
      <c r="U227" s="11">
        <v>0</v>
      </c>
      <c r="V227" s="12">
        <v>0</v>
      </c>
      <c r="W227" s="14">
        <v>88.689353122467736</v>
      </c>
      <c r="X227" s="15">
        <v>0</v>
      </c>
      <c r="Y227" s="16">
        <v>0</v>
      </c>
      <c r="Z227" s="17">
        <v>0</v>
      </c>
      <c r="AA227" s="18">
        <v>0</v>
      </c>
      <c r="AB227" s="19">
        <v>88.689353122467736</v>
      </c>
      <c r="AC227" s="11">
        <v>118012.40288938092</v>
      </c>
      <c r="AD227" s="12">
        <v>159.83621158832628</v>
      </c>
      <c r="AE227" s="14">
        <v>88.689353122467736</v>
      </c>
      <c r="AF227" s="20"/>
      <c r="AG227" s="23">
        <v>0</v>
      </c>
      <c r="AH227" s="20"/>
      <c r="AI227" s="11">
        <v>313268.97744044091</v>
      </c>
      <c r="AJ227" s="12">
        <v>82.04659225788528</v>
      </c>
      <c r="AK227" s="12">
        <v>0</v>
      </c>
      <c r="AL227" s="21">
        <v>0</v>
      </c>
      <c r="AM227" s="22">
        <v>313268.97744044091</v>
      </c>
      <c r="AO227" s="23">
        <v>4884.2393709999997</v>
      </c>
      <c r="AQ227" s="23">
        <v>80760.711382113819</v>
      </c>
      <c r="AR227"/>
      <c r="AS227" s="349"/>
      <c r="AT227" s="44">
        <v>-362546.15</v>
      </c>
      <c r="AU227" s="44">
        <v>-147001.82364700001</v>
      </c>
      <c r="AV227" s="44">
        <v>-3060.8573900000001</v>
      </c>
      <c r="AW227" s="44">
        <v>-39840.230000000003</v>
      </c>
      <c r="AX227" s="316">
        <v>-152390.33959399999</v>
      </c>
    </row>
    <row r="228" spans="1:50">
      <c r="A228" s="281">
        <v>726</v>
      </c>
      <c r="B228" s="282">
        <v>6606</v>
      </c>
      <c r="C228" s="283"/>
      <c r="D228" s="326" t="s">
        <v>391</v>
      </c>
      <c r="E228" s="285">
        <v>2054.3333333333335</v>
      </c>
      <c r="F228" s="285">
        <v>4221806.333333333</v>
      </c>
      <c r="G228" s="286">
        <v>1.8870557860264594</v>
      </c>
      <c r="H228" s="285">
        <v>2237837.5989804636</v>
      </c>
      <c r="I228" s="285">
        <v>316934</v>
      </c>
      <c r="J228" s="287">
        <v>0</v>
      </c>
      <c r="K228" s="288">
        <v>1.65</v>
      </c>
      <c r="L228" s="285">
        <v>3692432.0383177642</v>
      </c>
      <c r="M228" s="285">
        <v>330648.29375000001</v>
      </c>
      <c r="N228" s="285">
        <v>4023080.3320677644</v>
      </c>
      <c r="O228" s="289">
        <v>1958.3386331662002</v>
      </c>
      <c r="P228" s="289">
        <v>2406.1713923879652</v>
      </c>
      <c r="Q228" s="289">
        <v>81.388160434518312</v>
      </c>
      <c r="R228" s="290">
        <v>340399.17306032759</v>
      </c>
      <c r="S228" s="291">
        <v>165.69812091205301</v>
      </c>
      <c r="T228" s="292">
        <v>88.274541073746548</v>
      </c>
      <c r="U228" s="290">
        <v>0</v>
      </c>
      <c r="V228" s="291">
        <v>0</v>
      </c>
      <c r="W228" s="293">
        <v>88.274541073746548</v>
      </c>
      <c r="X228" s="294">
        <v>0</v>
      </c>
      <c r="Y228" s="295">
        <v>0</v>
      </c>
      <c r="Z228" s="296">
        <v>0</v>
      </c>
      <c r="AA228" s="297">
        <v>0</v>
      </c>
      <c r="AB228" s="298">
        <v>88.274541073746548</v>
      </c>
      <c r="AC228" s="290">
        <v>340399.17306032759</v>
      </c>
      <c r="AD228" s="291">
        <v>165.69812091205301</v>
      </c>
      <c r="AE228" s="293">
        <v>88.274541073746548</v>
      </c>
      <c r="AF228" s="299"/>
      <c r="AG228" s="302">
        <v>0</v>
      </c>
      <c r="AH228" s="299"/>
      <c r="AI228" s="290">
        <v>229772.98747828376</v>
      </c>
      <c r="AJ228" s="291">
        <v>81.388160434518312</v>
      </c>
      <c r="AK228" s="291">
        <v>0</v>
      </c>
      <c r="AL228" s="300">
        <v>0</v>
      </c>
      <c r="AM228" s="301">
        <v>229772.98747828376</v>
      </c>
      <c r="AN228" s="284"/>
      <c r="AO228" s="302">
        <v>21747.112111999999</v>
      </c>
      <c r="AP228" s="284"/>
      <c r="AQ228" s="302">
        <v>223783.75989804635</v>
      </c>
      <c r="AR228" s="284"/>
      <c r="AS228" s="349"/>
      <c r="AT228" s="314">
        <v>-1025728.2</v>
      </c>
      <c r="AU228" s="314">
        <v>-415902.70050899999</v>
      </c>
      <c r="AV228" s="314">
        <v>-8659.8847729999998</v>
      </c>
      <c r="AW228" s="314">
        <v>-118348.45999999999</v>
      </c>
      <c r="AX228" s="324">
        <v>-431148.07827900001</v>
      </c>
    </row>
    <row r="229" spans="1:50">
      <c r="A229" s="5">
        <v>731</v>
      </c>
      <c r="B229" s="6">
        <v>5501</v>
      </c>
      <c r="C229" s="7">
        <v>371</v>
      </c>
      <c r="D229" s="8" t="s">
        <v>322</v>
      </c>
      <c r="E229" s="4">
        <v>1785.6666666666667</v>
      </c>
      <c r="F229" s="4">
        <v>3273257.6666666665</v>
      </c>
      <c r="G229" s="1">
        <v>1.79</v>
      </c>
      <c r="H229" s="4">
        <v>1828635.5679702051</v>
      </c>
      <c r="I229" s="4">
        <v>274505.33333333331</v>
      </c>
      <c r="J229" s="9">
        <v>0</v>
      </c>
      <c r="K229" s="3">
        <v>1.65</v>
      </c>
      <c r="L229" s="4">
        <v>3017248.6871508379</v>
      </c>
      <c r="M229" s="4">
        <v>337710.88333333336</v>
      </c>
      <c r="N229" s="4">
        <v>3354959.5704841712</v>
      </c>
      <c r="O229" s="10">
        <v>1878.8274615367768</v>
      </c>
      <c r="P229" s="10">
        <v>2406.1713923879652</v>
      </c>
      <c r="Q229" s="10">
        <v>78.08369210441677</v>
      </c>
      <c r="R229" s="11">
        <v>348414.37730027741</v>
      </c>
      <c r="S229" s="12">
        <v>195.11725441493974</v>
      </c>
      <c r="T229" s="13">
        <v>86.192726025782562</v>
      </c>
      <c r="U229" s="11">
        <v>0</v>
      </c>
      <c r="V229" s="12">
        <v>0</v>
      </c>
      <c r="W229" s="14">
        <v>86.192726025782562</v>
      </c>
      <c r="X229" s="15">
        <v>0</v>
      </c>
      <c r="Y229" s="16">
        <v>0</v>
      </c>
      <c r="Z229" s="17">
        <v>0</v>
      </c>
      <c r="AA229" s="18">
        <v>0</v>
      </c>
      <c r="AB229" s="19">
        <v>86.192726025782562</v>
      </c>
      <c r="AC229" s="11">
        <v>348414.37730027741</v>
      </c>
      <c r="AD229" s="12">
        <v>195.11725441493974</v>
      </c>
      <c r="AE229" s="14">
        <v>86.192726025782562</v>
      </c>
      <c r="AF229" s="20"/>
      <c r="AG229" s="23">
        <v>0</v>
      </c>
      <c r="AH229" s="20"/>
      <c r="AI229" s="11">
        <v>0</v>
      </c>
      <c r="AJ229" s="12">
        <v>78.08369210441677</v>
      </c>
      <c r="AK229" s="12">
        <v>0</v>
      </c>
      <c r="AL229" s="21">
        <v>0</v>
      </c>
      <c r="AM229" s="22">
        <v>0</v>
      </c>
      <c r="AO229" s="23">
        <v>23826.925836999999</v>
      </c>
      <c r="AQ229" s="23">
        <v>182863.55679702049</v>
      </c>
      <c r="AR229"/>
      <c r="AS229" s="349"/>
      <c r="AT229" s="106">
        <v>-901907.8</v>
      </c>
      <c r="AU229" s="106">
        <v>-365697.15964600001</v>
      </c>
      <c r="AV229" s="106">
        <v>-7614.5099810000002</v>
      </c>
      <c r="AW229" s="106">
        <v>-134394.4</v>
      </c>
      <c r="AX229" s="107">
        <v>-379102.19727</v>
      </c>
    </row>
    <row r="230" spans="1:50">
      <c r="A230" s="5">
        <v>732</v>
      </c>
      <c r="B230" s="6">
        <v>5502</v>
      </c>
      <c r="C230" s="7">
        <v>371</v>
      </c>
      <c r="D230" s="8" t="s">
        <v>323</v>
      </c>
      <c r="E230" s="4">
        <v>1528</v>
      </c>
      <c r="F230" s="4">
        <v>3340758</v>
      </c>
      <c r="G230" s="1">
        <v>1.31</v>
      </c>
      <c r="H230" s="4">
        <v>2550196.9465648853</v>
      </c>
      <c r="I230" s="4">
        <v>277541</v>
      </c>
      <c r="J230" s="9">
        <v>0</v>
      </c>
      <c r="K230" s="3">
        <v>1.65</v>
      </c>
      <c r="L230" s="4">
        <v>4207824.9618320614</v>
      </c>
      <c r="M230" s="4">
        <v>339009.79166666669</v>
      </c>
      <c r="N230" s="4">
        <v>4546834.7534987284</v>
      </c>
      <c r="O230" s="10">
        <v>2975.6771946981207</v>
      </c>
      <c r="P230" s="10">
        <v>2406.1713923879652</v>
      </c>
      <c r="Q230" s="10">
        <v>123.66854680891866</v>
      </c>
      <c r="R230" s="11">
        <v>-321975.80039406946</v>
      </c>
      <c r="S230" s="12">
        <v>-210.71714685475749</v>
      </c>
      <c r="T230" s="13">
        <v>114.91118448961876</v>
      </c>
      <c r="U230" s="11">
        <v>0</v>
      </c>
      <c r="V230" s="12">
        <v>0</v>
      </c>
      <c r="W230" s="14">
        <v>114.91118448961876</v>
      </c>
      <c r="X230" s="15">
        <v>0</v>
      </c>
      <c r="Y230" s="16">
        <v>0</v>
      </c>
      <c r="Z230" s="17">
        <v>0</v>
      </c>
      <c r="AA230" s="18">
        <v>0</v>
      </c>
      <c r="AB230" s="19">
        <v>114.91118448961876</v>
      </c>
      <c r="AC230" s="11">
        <v>-321975.80039406946</v>
      </c>
      <c r="AD230" s="12">
        <v>-210.71714685475749</v>
      </c>
      <c r="AE230" s="14">
        <v>114.91118448961876</v>
      </c>
      <c r="AF230" s="20"/>
      <c r="AG230" s="23">
        <v>0</v>
      </c>
      <c r="AH230" s="20"/>
      <c r="AI230" s="11">
        <v>0</v>
      </c>
      <c r="AJ230" s="12">
        <v>123.66854680891866</v>
      </c>
      <c r="AK230" s="12">
        <v>0</v>
      </c>
      <c r="AL230" s="21">
        <v>0</v>
      </c>
      <c r="AM230" s="22">
        <v>0</v>
      </c>
      <c r="AO230" s="23">
        <v>8948.8597164999992</v>
      </c>
      <c r="AQ230" s="23">
        <v>255019.69465648857</v>
      </c>
      <c r="AR230"/>
      <c r="AS230" s="349"/>
      <c r="AT230" s="106">
        <v>-769172.35</v>
      </c>
      <c r="AU230" s="106">
        <v>-311876.81984100002</v>
      </c>
      <c r="AV230" s="106">
        <v>-6493.8682049999998</v>
      </c>
      <c r="AW230" s="106">
        <v>-124710.91</v>
      </c>
      <c r="AX230" s="107">
        <v>-323309.01282800001</v>
      </c>
    </row>
    <row r="231" spans="1:50">
      <c r="A231" s="5">
        <v>733</v>
      </c>
      <c r="B231" s="6">
        <v>5503</v>
      </c>
      <c r="C231" s="7">
        <v>371</v>
      </c>
      <c r="D231" s="8" t="s">
        <v>324</v>
      </c>
      <c r="E231" s="4">
        <v>4186.333333333333</v>
      </c>
      <c r="F231" s="4">
        <v>9060653.666666666</v>
      </c>
      <c r="G231" s="1">
        <v>1.5599999999999998</v>
      </c>
      <c r="H231" s="4">
        <v>5831854.5324947583</v>
      </c>
      <c r="I231" s="4">
        <v>935380</v>
      </c>
      <c r="J231" s="9">
        <v>0</v>
      </c>
      <c r="K231" s="3">
        <v>1.65</v>
      </c>
      <c r="L231" s="4">
        <v>9622559.9786163513</v>
      </c>
      <c r="M231" s="4">
        <v>1118706.5379166666</v>
      </c>
      <c r="N231" s="4">
        <v>10741266.516533017</v>
      </c>
      <c r="O231" s="10">
        <v>2565.7934190301021</v>
      </c>
      <c r="P231" s="10">
        <v>2406.1713923879652</v>
      </c>
      <c r="Q231" s="10">
        <v>106.633859381219</v>
      </c>
      <c r="R231" s="11">
        <v>-247245.47402049348</v>
      </c>
      <c r="S231" s="12">
        <v>-59.060149857590609</v>
      </c>
      <c r="T231" s="13">
        <v>104.17933141016796</v>
      </c>
      <c r="U231" s="11">
        <v>0</v>
      </c>
      <c r="V231" s="12">
        <v>0</v>
      </c>
      <c r="W231" s="14">
        <v>104.17933141016796</v>
      </c>
      <c r="X231" s="15">
        <v>0</v>
      </c>
      <c r="Y231" s="16">
        <v>0</v>
      </c>
      <c r="Z231" s="17">
        <v>0</v>
      </c>
      <c r="AA231" s="18">
        <v>0</v>
      </c>
      <c r="AB231" s="19">
        <v>104.17933141016796</v>
      </c>
      <c r="AC231" s="11">
        <v>-247245.47402049348</v>
      </c>
      <c r="AD231" s="12">
        <v>-59.060149857590609</v>
      </c>
      <c r="AE231" s="14">
        <v>104.17933141016796</v>
      </c>
      <c r="AF231" s="20"/>
      <c r="AG231" s="23">
        <v>0</v>
      </c>
      <c r="AH231" s="20"/>
      <c r="AI231" s="11">
        <v>0</v>
      </c>
      <c r="AJ231" s="12">
        <v>106.633859381219</v>
      </c>
      <c r="AK231" s="12">
        <v>0</v>
      </c>
      <c r="AL231" s="21">
        <v>0</v>
      </c>
      <c r="AM231" s="22">
        <v>0</v>
      </c>
      <c r="AO231" s="23">
        <v>79583.075572000002</v>
      </c>
      <c r="AQ231" s="23">
        <v>583185.4532494758</v>
      </c>
      <c r="AR231"/>
      <c r="AS231" s="349"/>
      <c r="AT231" s="106">
        <v>-2074734.65</v>
      </c>
      <c r="AU231" s="106">
        <v>-841244.04269999999</v>
      </c>
      <c r="AV231" s="106">
        <v>-17516.300006000001</v>
      </c>
      <c r="AW231" s="106">
        <v>-653331.80000000005</v>
      </c>
      <c r="AX231" s="107">
        <v>-872080.78218700003</v>
      </c>
    </row>
    <row r="232" spans="1:50">
      <c r="A232" s="5">
        <v>734</v>
      </c>
      <c r="B232" s="6">
        <v>5504</v>
      </c>
      <c r="C232" s="7"/>
      <c r="D232" s="8" t="s">
        <v>325</v>
      </c>
      <c r="E232" s="4">
        <v>417</v>
      </c>
      <c r="F232" s="4">
        <v>845896</v>
      </c>
      <c r="G232" s="1">
        <v>1.8066666666666666</v>
      </c>
      <c r="H232" s="4">
        <v>468057.42652416806</v>
      </c>
      <c r="I232" s="4">
        <v>64065.666666666664</v>
      </c>
      <c r="J232" s="9">
        <v>0</v>
      </c>
      <c r="K232" s="3">
        <v>1.65</v>
      </c>
      <c r="L232" s="4">
        <v>772294.75376487721</v>
      </c>
      <c r="M232" s="4">
        <v>78796.195833333346</v>
      </c>
      <c r="N232" s="4">
        <v>851090.94959821051</v>
      </c>
      <c r="O232" s="10">
        <v>2040.9854906431906</v>
      </c>
      <c r="P232" s="10">
        <v>2406.1713923879652</v>
      </c>
      <c r="Q232" s="10">
        <v>84.822947238918346</v>
      </c>
      <c r="R232" s="11">
        <v>56344.532780201269</v>
      </c>
      <c r="S232" s="12">
        <v>135.11878364556659</v>
      </c>
      <c r="T232" s="13">
        <v>90.438456760518577</v>
      </c>
      <c r="U232" s="11">
        <v>0</v>
      </c>
      <c r="V232" s="12">
        <v>0</v>
      </c>
      <c r="W232" s="14">
        <v>90.438456760518577</v>
      </c>
      <c r="X232" s="15">
        <v>0</v>
      </c>
      <c r="Y232" s="16">
        <v>0</v>
      </c>
      <c r="Z232" s="17">
        <v>0</v>
      </c>
      <c r="AA232" s="18">
        <v>0</v>
      </c>
      <c r="AB232" s="19">
        <v>90.438456760518577</v>
      </c>
      <c r="AC232" s="11">
        <v>56344.532780201269</v>
      </c>
      <c r="AD232" s="12">
        <v>135.11878364556659</v>
      </c>
      <c r="AE232" s="14">
        <v>90.438456760518577</v>
      </c>
      <c r="AF232" s="20"/>
      <c r="AG232" s="23">
        <v>0</v>
      </c>
      <c r="AH232" s="20"/>
      <c r="AI232" s="11">
        <v>3259.8915405973758</v>
      </c>
      <c r="AJ232" s="12">
        <v>84.822947238918346</v>
      </c>
      <c r="AK232" s="12">
        <v>0</v>
      </c>
      <c r="AL232" s="21">
        <v>0</v>
      </c>
      <c r="AM232" s="22">
        <v>3259.8915405973758</v>
      </c>
      <c r="AO232" s="23">
        <v>736.16054599999995</v>
      </c>
      <c r="AQ232" s="23">
        <v>46805.742652416811</v>
      </c>
      <c r="AR232"/>
      <c r="AS232" s="349"/>
      <c r="AT232" s="106">
        <v>-204551.3</v>
      </c>
      <c r="AU232" s="106">
        <v>-82939.553505999997</v>
      </c>
      <c r="AV232" s="106">
        <v>-1726.9591559999999</v>
      </c>
      <c r="AW232" s="106">
        <v>-34313.79</v>
      </c>
      <c r="AX232" s="107">
        <v>-85979.795427000005</v>
      </c>
    </row>
    <row r="233" spans="1:50">
      <c r="A233" s="5">
        <v>735</v>
      </c>
      <c r="B233" s="6">
        <v>5505</v>
      </c>
      <c r="C233" s="7"/>
      <c r="D233" s="8" t="s">
        <v>326</v>
      </c>
      <c r="E233" s="4">
        <v>338</v>
      </c>
      <c r="F233" s="4">
        <v>535363.66666666663</v>
      </c>
      <c r="G233" s="1">
        <v>1.9666666666666668</v>
      </c>
      <c r="H233" s="4">
        <v>271927.18376068381</v>
      </c>
      <c r="I233" s="4">
        <v>45748.333333333336</v>
      </c>
      <c r="J233" s="9">
        <v>0</v>
      </c>
      <c r="K233" s="3">
        <v>1.65</v>
      </c>
      <c r="L233" s="4">
        <v>448679.85320512817</v>
      </c>
      <c r="M233" s="4">
        <v>46390.304166666661</v>
      </c>
      <c r="N233" s="4">
        <v>495070.1573717948</v>
      </c>
      <c r="O233" s="10">
        <v>1464.7046076088604</v>
      </c>
      <c r="P233" s="10">
        <v>2406.1713923879652</v>
      </c>
      <c r="Q233" s="10">
        <v>60.872829435281353</v>
      </c>
      <c r="R233" s="11">
        <v>117739.83610447483</v>
      </c>
      <c r="S233" s="12">
        <v>348.34271036826874</v>
      </c>
      <c r="T233" s="13">
        <v>75.349882544227256</v>
      </c>
      <c r="U233" s="11">
        <v>86616</v>
      </c>
      <c r="V233" s="12">
        <v>256.26035502958581</v>
      </c>
      <c r="W233" s="14">
        <v>86.00001145193005</v>
      </c>
      <c r="X233" s="15">
        <v>0</v>
      </c>
      <c r="Y233" s="16">
        <v>0</v>
      </c>
      <c r="Z233" s="17">
        <v>86616</v>
      </c>
      <c r="AA233" s="18">
        <v>256.26035502958581</v>
      </c>
      <c r="AB233" s="19">
        <v>86.00001145193005</v>
      </c>
      <c r="AC233" s="11">
        <v>204355.83610447485</v>
      </c>
      <c r="AD233" s="12">
        <v>604.60306539785461</v>
      </c>
      <c r="AE233" s="14">
        <v>86.00001145193005</v>
      </c>
      <c r="AF233" s="20"/>
      <c r="AG233" s="23">
        <v>0</v>
      </c>
      <c r="AH233" s="20"/>
      <c r="AI233" s="11">
        <v>31977.701210624378</v>
      </c>
      <c r="AJ233" s="12">
        <v>60.872829435281353</v>
      </c>
      <c r="AK233" s="12">
        <v>0</v>
      </c>
      <c r="AL233" s="21">
        <v>0</v>
      </c>
      <c r="AM233" s="22">
        <v>31977.701210624378</v>
      </c>
      <c r="AO233" s="23">
        <v>1040.3288554999999</v>
      </c>
      <c r="AQ233" s="23">
        <v>27192.71837606838</v>
      </c>
      <c r="AR233"/>
      <c r="AS233" s="349"/>
      <c r="AT233" s="106">
        <v>-165919.35</v>
      </c>
      <c r="AU233" s="106">
        <v>-67275.424755999993</v>
      </c>
      <c r="AV233" s="106">
        <v>-1400.8022209999999</v>
      </c>
      <c r="AW233" s="106">
        <v>-12789.11</v>
      </c>
      <c r="AX233" s="107">
        <v>-69741.480551999994</v>
      </c>
    </row>
    <row r="234" spans="1:50">
      <c r="A234" s="5">
        <v>736</v>
      </c>
      <c r="B234" s="6">
        <v>5506</v>
      </c>
      <c r="C234" s="7"/>
      <c r="D234" s="8" t="s">
        <v>327</v>
      </c>
      <c r="E234" s="4">
        <v>409</v>
      </c>
      <c r="F234" s="4">
        <v>757744</v>
      </c>
      <c r="G234" s="1">
        <v>1.75</v>
      </c>
      <c r="H234" s="4">
        <v>432996.57142857142</v>
      </c>
      <c r="I234" s="4">
        <v>124007.33333333333</v>
      </c>
      <c r="J234" s="9">
        <v>0</v>
      </c>
      <c r="K234" s="3">
        <v>1.65</v>
      </c>
      <c r="L234" s="4">
        <v>714444.34285714279</v>
      </c>
      <c r="M234" s="4">
        <v>101859.45416666668</v>
      </c>
      <c r="N234" s="4">
        <v>816303.79702380951</v>
      </c>
      <c r="O234" s="10">
        <v>1995.8528044591919</v>
      </c>
      <c r="P234" s="10">
        <v>2406.1713923879652</v>
      </c>
      <c r="Q234" s="10">
        <v>82.947241862037131</v>
      </c>
      <c r="R234" s="11">
        <v>62093.511911261252</v>
      </c>
      <c r="S234" s="12">
        <v>151.81787753364608</v>
      </c>
      <c r="T234" s="13">
        <v>89.256762373083404</v>
      </c>
      <c r="U234" s="11">
        <v>0</v>
      </c>
      <c r="V234" s="12">
        <v>0</v>
      </c>
      <c r="W234" s="14">
        <v>89.256762373083404</v>
      </c>
      <c r="X234" s="15">
        <v>0</v>
      </c>
      <c r="Y234" s="16">
        <v>0</v>
      </c>
      <c r="Z234" s="17">
        <v>0</v>
      </c>
      <c r="AA234" s="18">
        <v>0</v>
      </c>
      <c r="AB234" s="19">
        <v>89.256762373083404</v>
      </c>
      <c r="AC234" s="11">
        <v>62093.511911261252</v>
      </c>
      <c r="AD234" s="12">
        <v>151.81787753364608</v>
      </c>
      <c r="AE234" s="14">
        <v>89.256762373083404</v>
      </c>
      <c r="AF234" s="20"/>
      <c r="AG234" s="23">
        <v>0</v>
      </c>
      <c r="AH234" s="20"/>
      <c r="AI234" s="11">
        <v>5731.2735608868161</v>
      </c>
      <c r="AJ234" s="12">
        <v>82.947241862037131</v>
      </c>
      <c r="AK234" s="12">
        <v>0</v>
      </c>
      <c r="AL234" s="21">
        <v>0</v>
      </c>
      <c r="AM234" s="22">
        <v>5731.2735608868161</v>
      </c>
      <c r="AO234" s="23">
        <v>2436.9084465000001</v>
      </c>
      <c r="AQ234" s="23">
        <v>43299.657142857141</v>
      </c>
      <c r="AR234"/>
      <c r="AS234" s="349"/>
      <c r="AT234" s="106">
        <v>-199598.5</v>
      </c>
      <c r="AU234" s="106">
        <v>-80931.331871000002</v>
      </c>
      <c r="AV234" s="106">
        <v>-1685.144164</v>
      </c>
      <c r="AW234" s="106">
        <v>-37600.720000000001</v>
      </c>
      <c r="AX234" s="107">
        <v>-83897.960187000004</v>
      </c>
    </row>
    <row r="235" spans="1:50">
      <c r="A235" s="5">
        <v>737</v>
      </c>
      <c r="B235" s="6">
        <v>5507</v>
      </c>
      <c r="C235" s="7"/>
      <c r="D235" s="8" t="s">
        <v>328</v>
      </c>
      <c r="E235" s="4">
        <v>256.66666666666669</v>
      </c>
      <c r="F235" s="4">
        <v>453779.33333333331</v>
      </c>
      <c r="G235" s="1">
        <v>1.7833333333333332</v>
      </c>
      <c r="H235" s="4">
        <v>254405.65079365077</v>
      </c>
      <c r="I235" s="4">
        <v>40376.666666666664</v>
      </c>
      <c r="J235" s="9">
        <v>0</v>
      </c>
      <c r="K235" s="3">
        <v>1.65</v>
      </c>
      <c r="L235" s="4">
        <v>419769.32380952378</v>
      </c>
      <c r="M235" s="4">
        <v>49789.745833333342</v>
      </c>
      <c r="N235" s="4">
        <v>469559.06964285712</v>
      </c>
      <c r="O235" s="10">
        <v>1829.4509206864561</v>
      </c>
      <c r="P235" s="10">
        <v>2406.1713923879652</v>
      </c>
      <c r="Q235" s="10">
        <v>76.031612979607729</v>
      </c>
      <c r="R235" s="11">
        <v>54769.22079591998</v>
      </c>
      <c r="S235" s="12">
        <v>213.38657452955835</v>
      </c>
      <c r="T235" s="13">
        <v>84.899916177152861</v>
      </c>
      <c r="U235" s="11">
        <v>6794</v>
      </c>
      <c r="V235" s="12">
        <v>26.470129870129867</v>
      </c>
      <c r="W235" s="14">
        <v>86.000009460360744</v>
      </c>
      <c r="X235" s="15">
        <v>0</v>
      </c>
      <c r="Y235" s="16">
        <v>0</v>
      </c>
      <c r="Z235" s="17">
        <v>6794</v>
      </c>
      <c r="AA235" s="18">
        <v>26.470129870129867</v>
      </c>
      <c r="AB235" s="19">
        <v>86.000009460360744</v>
      </c>
      <c r="AC235" s="11">
        <v>61563.22079591998</v>
      </c>
      <c r="AD235" s="12">
        <v>239.85670439968823</v>
      </c>
      <c r="AE235" s="14">
        <v>86.000009460360744</v>
      </c>
      <c r="AF235" s="20"/>
      <c r="AG235" s="23">
        <v>0</v>
      </c>
      <c r="AH235" s="20"/>
      <c r="AI235" s="11">
        <v>34226.064768482225</v>
      </c>
      <c r="AJ235" s="12">
        <v>76.031612979607729</v>
      </c>
      <c r="AK235" s="12">
        <v>0</v>
      </c>
      <c r="AL235" s="21">
        <v>0</v>
      </c>
      <c r="AM235" s="22">
        <v>34226.064768482225</v>
      </c>
      <c r="AO235" s="23">
        <v>877.07124999999996</v>
      </c>
      <c r="AQ235" s="23">
        <v>25440.565079365082</v>
      </c>
      <c r="AR235"/>
      <c r="AS235" s="349"/>
      <c r="AT235" s="106">
        <v>-127287.35</v>
      </c>
      <c r="AU235" s="106">
        <v>-51611.296006999997</v>
      </c>
      <c r="AV235" s="106">
        <v>-1074.6452859999999</v>
      </c>
      <c r="AW235" s="106">
        <v>-22604.81</v>
      </c>
      <c r="AX235" s="107">
        <v>-53503.165676999997</v>
      </c>
    </row>
    <row r="236" spans="1:50">
      <c r="A236" s="5">
        <v>738</v>
      </c>
      <c r="B236" s="6">
        <v>5508</v>
      </c>
      <c r="C236" s="7"/>
      <c r="D236" s="8" t="s">
        <v>329</v>
      </c>
      <c r="E236" s="4">
        <v>678</v>
      </c>
      <c r="F236" s="4">
        <v>1548179.3333333333</v>
      </c>
      <c r="G236" s="1">
        <v>1.8999999999999997</v>
      </c>
      <c r="H236" s="4">
        <v>814831.22807017562</v>
      </c>
      <c r="I236" s="4">
        <v>102857.33333333333</v>
      </c>
      <c r="J236" s="9">
        <v>0</v>
      </c>
      <c r="K236" s="3">
        <v>1.65</v>
      </c>
      <c r="L236" s="4">
        <v>1344471.5263157894</v>
      </c>
      <c r="M236" s="4">
        <v>125713.57916666666</v>
      </c>
      <c r="N236" s="4">
        <v>1470185.105482456</v>
      </c>
      <c r="O236" s="10">
        <v>2168.41460985613</v>
      </c>
      <c r="P236" s="10">
        <v>2406.1713923879652</v>
      </c>
      <c r="Q236" s="10">
        <v>90.118875850490539</v>
      </c>
      <c r="R236" s="11">
        <v>59643.6664659362</v>
      </c>
      <c r="S236" s="12">
        <v>87.97000953677906</v>
      </c>
      <c r="T236" s="13">
        <v>93.774891785809032</v>
      </c>
      <c r="U236" s="11">
        <v>0</v>
      </c>
      <c r="V236" s="12">
        <v>0</v>
      </c>
      <c r="W236" s="14">
        <v>93.774891785809032</v>
      </c>
      <c r="X236" s="15">
        <v>0</v>
      </c>
      <c r="Y236" s="16">
        <v>0</v>
      </c>
      <c r="Z236" s="17">
        <v>0</v>
      </c>
      <c r="AA236" s="18">
        <v>0</v>
      </c>
      <c r="AB236" s="19">
        <v>93.774891785809032</v>
      </c>
      <c r="AC236" s="11">
        <v>59643.6664659362</v>
      </c>
      <c r="AD236" s="12">
        <v>87.97000953677906</v>
      </c>
      <c r="AE236" s="14">
        <v>93.774891785809032</v>
      </c>
      <c r="AF236" s="20"/>
      <c r="AG236" s="23">
        <v>0</v>
      </c>
      <c r="AH236" s="20"/>
      <c r="AI236" s="11">
        <v>1482.5590575708134</v>
      </c>
      <c r="AJ236" s="12">
        <v>90.118875850490539</v>
      </c>
      <c r="AK236" s="12">
        <v>0</v>
      </c>
      <c r="AL236" s="21">
        <v>0</v>
      </c>
      <c r="AM236" s="22">
        <v>1482.5590575708134</v>
      </c>
      <c r="AO236" s="23">
        <v>1775.1197970000001</v>
      </c>
      <c r="AQ236" s="23">
        <v>81483.122807017542</v>
      </c>
      <c r="AR236"/>
      <c r="AS236" s="349"/>
      <c r="AT236" s="106">
        <v>-335305.65000000002</v>
      </c>
      <c r="AU236" s="106">
        <v>-135956.60465699999</v>
      </c>
      <c r="AV236" s="106">
        <v>-2830.8749349999998</v>
      </c>
      <c r="AW236" s="106">
        <v>-38635.78</v>
      </c>
      <c r="AX236" s="107">
        <v>-140940.24577199999</v>
      </c>
    </row>
    <row r="237" spans="1:50">
      <c r="A237" s="5">
        <v>739</v>
      </c>
      <c r="B237" s="6">
        <v>5509</v>
      </c>
      <c r="C237" s="7">
        <v>371</v>
      </c>
      <c r="D237" s="8" t="s">
        <v>330</v>
      </c>
      <c r="E237" s="4">
        <v>3951.3333333333335</v>
      </c>
      <c r="F237" s="4">
        <v>8150235.333333333</v>
      </c>
      <c r="G237" s="1">
        <v>1.5233333333333334</v>
      </c>
      <c r="H237" s="4">
        <v>5343532.0220055431</v>
      </c>
      <c r="I237" s="4">
        <v>911703.66666666663</v>
      </c>
      <c r="J237" s="9">
        <v>0</v>
      </c>
      <c r="K237" s="3">
        <v>1.65</v>
      </c>
      <c r="L237" s="4">
        <v>8816827.8363091443</v>
      </c>
      <c r="M237" s="4">
        <v>743864.6083333334</v>
      </c>
      <c r="N237" s="4">
        <v>9560692.4446424767</v>
      </c>
      <c r="O237" s="10">
        <v>2419.6117204257998</v>
      </c>
      <c r="P237" s="10">
        <v>2406.1713923879652</v>
      </c>
      <c r="Q237" s="10">
        <v>100.55857733494604</v>
      </c>
      <c r="R237" s="11">
        <v>-19649.669989127327</v>
      </c>
      <c r="S237" s="12">
        <v>-4.9729213739988172</v>
      </c>
      <c r="T237" s="13">
        <v>100.35190372101599</v>
      </c>
      <c r="U237" s="11">
        <v>0</v>
      </c>
      <c r="V237" s="12">
        <v>0</v>
      </c>
      <c r="W237" s="14">
        <v>100.35190372101599</v>
      </c>
      <c r="X237" s="15">
        <v>0</v>
      </c>
      <c r="Y237" s="16">
        <v>0</v>
      </c>
      <c r="Z237" s="17">
        <v>0</v>
      </c>
      <c r="AA237" s="18">
        <v>0</v>
      </c>
      <c r="AB237" s="19">
        <v>100.35190372101599</v>
      </c>
      <c r="AC237" s="11">
        <v>-19649.669989127327</v>
      </c>
      <c r="AD237" s="12">
        <v>-4.9729213739988172</v>
      </c>
      <c r="AE237" s="14">
        <v>100.35190372101599</v>
      </c>
      <c r="AF237" s="20"/>
      <c r="AG237" s="23">
        <v>0</v>
      </c>
      <c r="AH237" s="20"/>
      <c r="AI237" s="11">
        <v>0</v>
      </c>
      <c r="AJ237" s="12">
        <v>100.55857733494604</v>
      </c>
      <c r="AK237" s="12">
        <v>0</v>
      </c>
      <c r="AL237" s="21">
        <v>0</v>
      </c>
      <c r="AM237" s="22">
        <v>0</v>
      </c>
      <c r="AO237" s="23">
        <v>38639.726620000001</v>
      </c>
      <c r="AQ237" s="23">
        <v>534353.20220055431</v>
      </c>
      <c r="AR237"/>
      <c r="AS237" s="349"/>
      <c r="AT237" s="106">
        <v>-1982116.95</v>
      </c>
      <c r="AU237" s="106">
        <v>-803690.29813400004</v>
      </c>
      <c r="AV237" s="106">
        <v>-16734.359661999999</v>
      </c>
      <c r="AW237" s="106">
        <v>-287352.95</v>
      </c>
      <c r="AX237" s="107">
        <v>-833150.46319200005</v>
      </c>
    </row>
    <row r="238" spans="1:50">
      <c r="A238" s="5">
        <v>740</v>
      </c>
      <c r="B238" s="6">
        <v>5510</v>
      </c>
      <c r="C238" s="7"/>
      <c r="D238" s="8" t="s">
        <v>331</v>
      </c>
      <c r="E238" s="4">
        <v>525.66666666666663</v>
      </c>
      <c r="F238" s="4">
        <v>1284410.3333333333</v>
      </c>
      <c r="G238" s="1">
        <v>1.5866666666666667</v>
      </c>
      <c r="H238" s="4">
        <v>808861.97955010226</v>
      </c>
      <c r="I238" s="4">
        <v>109038.33333333333</v>
      </c>
      <c r="J238" s="9">
        <v>0</v>
      </c>
      <c r="K238" s="3">
        <v>1.65</v>
      </c>
      <c r="L238" s="4">
        <v>1334622.2662576686</v>
      </c>
      <c r="M238" s="4">
        <v>134952.76249999998</v>
      </c>
      <c r="N238" s="4">
        <v>1469575.0287576686</v>
      </c>
      <c r="O238" s="10">
        <v>2795.6405112701368</v>
      </c>
      <c r="P238" s="10">
        <v>2406.1713923879652</v>
      </c>
      <c r="Q238" s="10">
        <v>116.18625839016603</v>
      </c>
      <c r="R238" s="11">
        <v>-75750.445392186142</v>
      </c>
      <c r="S238" s="12">
        <v>-144.10357398640357</v>
      </c>
      <c r="T238" s="13">
        <v>110.19734278580459</v>
      </c>
      <c r="U238" s="11">
        <v>0</v>
      </c>
      <c r="V238" s="12">
        <v>0</v>
      </c>
      <c r="W238" s="14">
        <v>110.19734278580459</v>
      </c>
      <c r="X238" s="15">
        <v>0</v>
      </c>
      <c r="Y238" s="16">
        <v>0</v>
      </c>
      <c r="Z238" s="17">
        <v>0</v>
      </c>
      <c r="AA238" s="18">
        <v>0</v>
      </c>
      <c r="AB238" s="19">
        <v>110.19734278580459</v>
      </c>
      <c r="AC238" s="11">
        <v>-75750.445392186142</v>
      </c>
      <c r="AD238" s="12">
        <v>-144.10357398640357</v>
      </c>
      <c r="AE238" s="14">
        <v>110.19734278580459</v>
      </c>
      <c r="AF238" s="20"/>
      <c r="AG238" s="23">
        <v>0</v>
      </c>
      <c r="AH238" s="20"/>
      <c r="AI238" s="11">
        <v>0</v>
      </c>
      <c r="AJ238" s="12">
        <v>116.18625839016603</v>
      </c>
      <c r="AK238" s="12">
        <v>0</v>
      </c>
      <c r="AL238" s="21">
        <v>0</v>
      </c>
      <c r="AM238" s="22">
        <v>0</v>
      </c>
      <c r="AO238" s="23">
        <v>2295.0126759999998</v>
      </c>
      <c r="AQ238" s="23">
        <v>80886.197955010226</v>
      </c>
      <c r="AR238"/>
      <c r="AS238" s="349"/>
      <c r="AT238" s="106">
        <v>-264975.65000000002</v>
      </c>
      <c r="AU238" s="106">
        <v>-107439.857447</v>
      </c>
      <c r="AV238" s="106">
        <v>-2237.102054</v>
      </c>
      <c r="AW238" s="106">
        <v>-55796.58</v>
      </c>
      <c r="AX238" s="107">
        <v>-111378.185359</v>
      </c>
    </row>
    <row r="239" spans="1:50">
      <c r="A239" s="5">
        <v>741</v>
      </c>
      <c r="B239" s="6">
        <v>5511</v>
      </c>
      <c r="C239" s="7"/>
      <c r="D239" s="8" t="s">
        <v>332</v>
      </c>
      <c r="E239" s="4">
        <v>406.33333333333331</v>
      </c>
      <c r="F239" s="4">
        <v>848779</v>
      </c>
      <c r="G239" s="1">
        <v>1.8</v>
      </c>
      <c r="H239" s="4">
        <v>471691.03313840157</v>
      </c>
      <c r="I239" s="4">
        <v>74302</v>
      </c>
      <c r="J239" s="9">
        <v>0</v>
      </c>
      <c r="K239" s="3">
        <v>1.65</v>
      </c>
      <c r="L239" s="4">
        <v>778290.20467836258</v>
      </c>
      <c r="M239" s="4">
        <v>76410.870833333334</v>
      </c>
      <c r="N239" s="4">
        <v>854701.07551169593</v>
      </c>
      <c r="O239" s="10">
        <v>2103.4480939582345</v>
      </c>
      <c r="P239" s="10">
        <v>2406.1713923879652</v>
      </c>
      <c r="Q239" s="10">
        <v>87.418880492577969</v>
      </c>
      <c r="R239" s="11">
        <v>45512.429763587126</v>
      </c>
      <c r="S239" s="12">
        <v>112.00762041900032</v>
      </c>
      <c r="T239" s="13">
        <v>92.073894710324126</v>
      </c>
      <c r="U239" s="11">
        <v>0</v>
      </c>
      <c r="V239" s="12">
        <v>0</v>
      </c>
      <c r="W239" s="14">
        <v>92.073894710324126</v>
      </c>
      <c r="X239" s="15">
        <v>0</v>
      </c>
      <c r="Y239" s="16">
        <v>0</v>
      </c>
      <c r="Z239" s="17">
        <v>0</v>
      </c>
      <c r="AA239" s="18">
        <v>0</v>
      </c>
      <c r="AB239" s="19">
        <v>92.073894710324126</v>
      </c>
      <c r="AC239" s="11">
        <v>45512.429763587126</v>
      </c>
      <c r="AD239" s="12">
        <v>112.00762041900032</v>
      </c>
      <c r="AE239" s="14">
        <v>92.073894710324126</v>
      </c>
      <c r="AF239" s="20"/>
      <c r="AG239" s="23">
        <v>0</v>
      </c>
      <c r="AH239" s="20"/>
      <c r="AI239" s="11">
        <v>8533.8046107691716</v>
      </c>
      <c r="AJ239" s="12">
        <v>87.418880492577969</v>
      </c>
      <c r="AK239" s="12">
        <v>0</v>
      </c>
      <c r="AL239" s="21">
        <v>0</v>
      </c>
      <c r="AM239" s="22">
        <v>8533.8046107691716</v>
      </c>
      <c r="AO239" s="23">
        <v>783.28143299999999</v>
      </c>
      <c r="AQ239" s="23">
        <v>47169.103313840162</v>
      </c>
      <c r="AR239"/>
      <c r="AS239" s="349"/>
      <c r="AT239" s="106">
        <v>-196131.5</v>
      </c>
      <c r="AU239" s="106">
        <v>-79525.576727000007</v>
      </c>
      <c r="AV239" s="106">
        <v>-1655.8736699999999</v>
      </c>
      <c r="AW239" s="106">
        <v>-25598.06</v>
      </c>
      <c r="AX239" s="107">
        <v>-82440.675518000004</v>
      </c>
    </row>
    <row r="240" spans="1:50">
      <c r="A240" s="5">
        <v>742</v>
      </c>
      <c r="B240" s="6">
        <v>5512</v>
      </c>
      <c r="C240" s="7">
        <v>371</v>
      </c>
      <c r="D240" s="8" t="s">
        <v>333</v>
      </c>
      <c r="E240" s="4">
        <v>882.33333333333337</v>
      </c>
      <c r="F240" s="4">
        <v>2576725</v>
      </c>
      <c r="G240" s="1">
        <v>1.2966666666666666</v>
      </c>
      <c r="H240" s="4">
        <v>1987775.1977738023</v>
      </c>
      <c r="I240" s="4">
        <v>187329.33333333334</v>
      </c>
      <c r="J240" s="9">
        <v>0</v>
      </c>
      <c r="K240" s="3">
        <v>1.65</v>
      </c>
      <c r="L240" s="4">
        <v>3279829.076326774</v>
      </c>
      <c r="M240" s="4">
        <v>228927.5625</v>
      </c>
      <c r="N240" s="4">
        <v>3508756.638826774</v>
      </c>
      <c r="O240" s="10">
        <v>3976.6792279865213</v>
      </c>
      <c r="P240" s="10">
        <v>2406.1713923879652</v>
      </c>
      <c r="Q240" s="10">
        <v>165.2699903492715</v>
      </c>
      <c r="R240" s="11">
        <v>-512713.22303562338</v>
      </c>
      <c r="S240" s="12">
        <v>-581.08789917146589</v>
      </c>
      <c r="T240" s="13">
        <v>141.12009392004103</v>
      </c>
      <c r="U240" s="11">
        <v>0</v>
      </c>
      <c r="V240" s="12">
        <v>0</v>
      </c>
      <c r="W240" s="14">
        <v>141.12009392004103</v>
      </c>
      <c r="X240" s="15">
        <v>0</v>
      </c>
      <c r="Y240" s="16">
        <v>0</v>
      </c>
      <c r="Z240" s="17">
        <v>0</v>
      </c>
      <c r="AA240" s="18">
        <v>0</v>
      </c>
      <c r="AB240" s="19">
        <v>141.12009392004103</v>
      </c>
      <c r="AC240" s="11">
        <v>-512713.22303562338</v>
      </c>
      <c r="AD240" s="12">
        <v>-581.08789917146589</v>
      </c>
      <c r="AE240" s="14">
        <v>141.12009392004103</v>
      </c>
      <c r="AF240" s="20"/>
      <c r="AG240" s="23">
        <v>0</v>
      </c>
      <c r="AH240" s="20"/>
      <c r="AI240" s="11">
        <v>0</v>
      </c>
      <c r="AJ240" s="12">
        <v>165.2699903492715</v>
      </c>
      <c r="AK240" s="12">
        <v>0</v>
      </c>
      <c r="AL240" s="21">
        <v>0</v>
      </c>
      <c r="AM240" s="22">
        <v>0</v>
      </c>
      <c r="AO240" s="23">
        <v>4278.127579</v>
      </c>
      <c r="AQ240" s="23">
        <v>198777.51977738025</v>
      </c>
      <c r="AR240"/>
      <c r="AS240" s="349"/>
      <c r="AT240" s="106">
        <v>-437828.95</v>
      </c>
      <c r="AU240" s="106">
        <v>-177526.792491</v>
      </c>
      <c r="AV240" s="106">
        <v>-3696.4452630000001</v>
      </c>
      <c r="AW240" s="106">
        <v>-101362.06</v>
      </c>
      <c r="AX240" s="107">
        <v>-184034.23524800001</v>
      </c>
    </row>
    <row r="241" spans="1:50">
      <c r="A241" s="5">
        <v>743</v>
      </c>
      <c r="B241" s="6">
        <v>5513</v>
      </c>
      <c r="C241" s="7">
        <v>371</v>
      </c>
      <c r="D241" s="8" t="s">
        <v>334</v>
      </c>
      <c r="E241" s="4">
        <v>6793.666666666667</v>
      </c>
      <c r="F241" s="4">
        <v>14271893.666666666</v>
      </c>
      <c r="G241" s="1">
        <v>1.8</v>
      </c>
      <c r="H241" s="4">
        <v>7928829.8148148144</v>
      </c>
      <c r="I241" s="4">
        <v>1264896</v>
      </c>
      <c r="J241" s="9">
        <v>0</v>
      </c>
      <c r="K241" s="3">
        <v>1.65</v>
      </c>
      <c r="L241" s="4">
        <v>13082569.194444442</v>
      </c>
      <c r="M241" s="4">
        <v>1040505.8958333335</v>
      </c>
      <c r="N241" s="4">
        <v>14123075.090277776</v>
      </c>
      <c r="O241" s="10">
        <v>2078.8589995992998</v>
      </c>
      <c r="P241" s="10">
        <v>2406.1713923879652</v>
      </c>
      <c r="Q241" s="10">
        <v>86.396962667574996</v>
      </c>
      <c r="R241" s="11">
        <v>822750.97821584751</v>
      </c>
      <c r="S241" s="12">
        <v>121.10558533180621</v>
      </c>
      <c r="T241" s="13">
        <v>91.430086480572257</v>
      </c>
      <c r="U241" s="11">
        <v>0</v>
      </c>
      <c r="V241" s="12">
        <v>0</v>
      </c>
      <c r="W241" s="14">
        <v>91.430086480572257</v>
      </c>
      <c r="X241" s="15">
        <v>0</v>
      </c>
      <c r="Y241" s="16">
        <v>0</v>
      </c>
      <c r="Z241" s="17">
        <v>0</v>
      </c>
      <c r="AA241" s="18">
        <v>0</v>
      </c>
      <c r="AB241" s="19">
        <v>91.430086480572257</v>
      </c>
      <c r="AC241" s="11">
        <v>822750.97821584751</v>
      </c>
      <c r="AD241" s="12">
        <v>121.10558533180621</v>
      </c>
      <c r="AE241" s="14">
        <v>91.430086480572257</v>
      </c>
      <c r="AF241" s="20"/>
      <c r="AG241" s="23">
        <v>0</v>
      </c>
      <c r="AH241" s="20"/>
      <c r="AI241" s="11">
        <v>0</v>
      </c>
      <c r="AJ241" s="12">
        <v>86.396962667574996</v>
      </c>
      <c r="AK241" s="12">
        <v>0</v>
      </c>
      <c r="AL241" s="21">
        <v>0</v>
      </c>
      <c r="AM241" s="22">
        <v>0</v>
      </c>
      <c r="AO241" s="23">
        <v>138094.302742</v>
      </c>
      <c r="AQ241" s="23">
        <v>792882.98148148134</v>
      </c>
      <c r="AR241"/>
      <c r="AS241" s="349"/>
      <c r="AT241" s="106">
        <v>-3344141.4</v>
      </c>
      <c r="AU241" s="106">
        <v>-1355951.2476270001</v>
      </c>
      <c r="AV241" s="106">
        <v>-28233.482369000001</v>
      </c>
      <c r="AW241" s="106">
        <v>-872460.80000000005</v>
      </c>
      <c r="AX241" s="107">
        <v>-1405655.154292</v>
      </c>
    </row>
    <row r="242" spans="1:50">
      <c r="A242" s="5">
        <v>744</v>
      </c>
      <c r="B242" s="6">
        <v>5514</v>
      </c>
      <c r="C242" s="7">
        <v>371</v>
      </c>
      <c r="D242" s="8" t="s">
        <v>335</v>
      </c>
      <c r="E242" s="4">
        <v>2656</v>
      </c>
      <c r="F242" s="4">
        <v>5412635</v>
      </c>
      <c r="G242" s="1">
        <v>1.95</v>
      </c>
      <c r="H242" s="4">
        <v>2775710.2564102565</v>
      </c>
      <c r="I242" s="4">
        <v>387202.33333333331</v>
      </c>
      <c r="J242" s="9">
        <v>0</v>
      </c>
      <c r="K242" s="3">
        <v>1.65</v>
      </c>
      <c r="L242" s="4">
        <v>4579921.923076923</v>
      </c>
      <c r="M242" s="4">
        <v>479302.04166666669</v>
      </c>
      <c r="N242" s="4">
        <v>5059223.96474359</v>
      </c>
      <c r="O242" s="10">
        <v>1904.8282999787614</v>
      </c>
      <c r="P242" s="10">
        <v>2406.1713923879652</v>
      </c>
      <c r="Q242" s="10">
        <v>79.164281730086813</v>
      </c>
      <c r="R242" s="11">
        <v>492679.88377237268</v>
      </c>
      <c r="S242" s="12">
        <v>185.49694419140536</v>
      </c>
      <c r="T242" s="13">
        <v>86.873497489954687</v>
      </c>
      <c r="U242" s="11">
        <v>0</v>
      </c>
      <c r="V242" s="12">
        <v>0</v>
      </c>
      <c r="W242" s="14">
        <v>86.873497489954687</v>
      </c>
      <c r="X242" s="15">
        <v>0</v>
      </c>
      <c r="Y242" s="16">
        <v>0</v>
      </c>
      <c r="Z242" s="17">
        <v>0</v>
      </c>
      <c r="AA242" s="18">
        <v>0</v>
      </c>
      <c r="AB242" s="19">
        <v>86.873497489954687</v>
      </c>
      <c r="AC242" s="11">
        <v>492679.88377237268</v>
      </c>
      <c r="AD242" s="12">
        <v>185.49694419140536</v>
      </c>
      <c r="AE242" s="14">
        <v>86.873497489954687</v>
      </c>
      <c r="AF242" s="20"/>
      <c r="AG242" s="23">
        <v>0</v>
      </c>
      <c r="AH242" s="20"/>
      <c r="AI242" s="11">
        <v>0</v>
      </c>
      <c r="AJ242" s="12">
        <v>79.164281730086813</v>
      </c>
      <c r="AK242" s="12">
        <v>0</v>
      </c>
      <c r="AL242" s="21">
        <v>0</v>
      </c>
      <c r="AM242" s="22">
        <v>0</v>
      </c>
      <c r="AO242" s="23">
        <v>32238.321285499998</v>
      </c>
      <c r="AQ242" s="23">
        <v>277571.02564102563</v>
      </c>
      <c r="AR242"/>
      <c r="AS242" s="349"/>
      <c r="AT242" s="106">
        <v>-1327850</v>
      </c>
      <c r="AU242" s="106">
        <v>-538404.22021399997</v>
      </c>
      <c r="AV242" s="106">
        <v>-11210.599264</v>
      </c>
      <c r="AW242" s="106">
        <v>-215041.19</v>
      </c>
      <c r="AX242" s="107">
        <v>-558140.02794099995</v>
      </c>
    </row>
    <row r="243" spans="1:50">
      <c r="A243" s="5">
        <v>745</v>
      </c>
      <c r="B243" s="6">
        <v>5515</v>
      </c>
      <c r="C243" s="7">
        <v>371</v>
      </c>
      <c r="D243" s="8" t="s">
        <v>336</v>
      </c>
      <c r="E243" s="4">
        <v>3356.6666666666665</v>
      </c>
      <c r="F243" s="4">
        <v>8154299.333333333</v>
      </c>
      <c r="G243" s="1">
        <v>1.59</v>
      </c>
      <c r="H243" s="4">
        <v>5128490.1467505237</v>
      </c>
      <c r="I243" s="4">
        <v>627473.33333333337</v>
      </c>
      <c r="J243" s="9">
        <v>0</v>
      </c>
      <c r="K243" s="3">
        <v>1.65</v>
      </c>
      <c r="L243" s="4">
        <v>8462008.7421383634</v>
      </c>
      <c r="M243" s="4">
        <v>768186.03750000009</v>
      </c>
      <c r="N243" s="4">
        <v>9230194.779638363</v>
      </c>
      <c r="O243" s="10">
        <v>2749.8097655327797</v>
      </c>
      <c r="P243" s="10">
        <v>2406.1713923879652</v>
      </c>
      <c r="Q243" s="10">
        <v>114.28154179839103</v>
      </c>
      <c r="R243" s="11">
        <v>-426787.40483342169</v>
      </c>
      <c r="S243" s="12">
        <v>-127.14619806358144</v>
      </c>
      <c r="T243" s="13">
        <v>108.99737133298636</v>
      </c>
      <c r="U243" s="11">
        <v>0</v>
      </c>
      <c r="V243" s="12">
        <v>0</v>
      </c>
      <c r="W243" s="14">
        <v>108.99737133298636</v>
      </c>
      <c r="X243" s="15">
        <v>0</v>
      </c>
      <c r="Y243" s="16">
        <v>0</v>
      </c>
      <c r="Z243" s="17">
        <v>0</v>
      </c>
      <c r="AA243" s="18">
        <v>0</v>
      </c>
      <c r="AB243" s="19">
        <v>108.99737133298636</v>
      </c>
      <c r="AC243" s="11">
        <v>-426787.40483342169</v>
      </c>
      <c r="AD243" s="12">
        <v>-127.14619806358144</v>
      </c>
      <c r="AE243" s="14">
        <v>108.99737133298636</v>
      </c>
      <c r="AF243" s="20"/>
      <c r="AG243" s="23">
        <v>0</v>
      </c>
      <c r="AH243" s="20"/>
      <c r="AI243" s="11">
        <v>0</v>
      </c>
      <c r="AJ243" s="12">
        <v>114.28154179839103</v>
      </c>
      <c r="AK243" s="12">
        <v>0</v>
      </c>
      <c r="AL243" s="21">
        <v>0</v>
      </c>
      <c r="AM243" s="22">
        <v>0</v>
      </c>
      <c r="AO243" s="23">
        <v>29800.444003000001</v>
      </c>
      <c r="AQ243" s="23">
        <v>512849.01467505237</v>
      </c>
      <c r="AR243"/>
      <c r="AS243" s="349"/>
      <c r="AT243" s="106">
        <v>-1681976.3</v>
      </c>
      <c r="AU243" s="106">
        <v>-681992.06708199997</v>
      </c>
      <c r="AV243" s="106">
        <v>-14200.371168</v>
      </c>
      <c r="AW243" s="106">
        <v>-359535.1</v>
      </c>
      <c r="AX243" s="107">
        <v>-706991.24762699998</v>
      </c>
    </row>
    <row r="244" spans="1:50">
      <c r="A244" s="5">
        <v>746</v>
      </c>
      <c r="B244" s="6">
        <v>5516</v>
      </c>
      <c r="C244" s="7">
        <v>371</v>
      </c>
      <c r="D244" s="8" t="s">
        <v>337</v>
      </c>
      <c r="E244" s="4">
        <v>1871.3333333333333</v>
      </c>
      <c r="F244" s="4">
        <v>3720754.6666666665</v>
      </c>
      <c r="G244" s="1">
        <v>1.6666666666666667</v>
      </c>
      <c r="H244" s="4">
        <v>2228085.1470588236</v>
      </c>
      <c r="I244" s="4">
        <v>313490.33333333331</v>
      </c>
      <c r="J244" s="9">
        <v>0</v>
      </c>
      <c r="K244" s="3">
        <v>1.65</v>
      </c>
      <c r="L244" s="4">
        <v>3676340.4926470588</v>
      </c>
      <c r="M244" s="4">
        <v>390587.5708333333</v>
      </c>
      <c r="N244" s="4">
        <v>4066928.0634803921</v>
      </c>
      <c r="O244" s="10">
        <v>2173.2782669115027</v>
      </c>
      <c r="P244" s="10">
        <v>2406.1713923879652</v>
      </c>
      <c r="Q244" s="10">
        <v>90.321008461274587</v>
      </c>
      <c r="R244" s="11">
        <v>161253.64745906618</v>
      </c>
      <c r="S244" s="12">
        <v>86.170456426291153</v>
      </c>
      <c r="T244" s="13">
        <v>93.902235330603006</v>
      </c>
      <c r="U244" s="11">
        <v>0</v>
      </c>
      <c r="V244" s="12">
        <v>0</v>
      </c>
      <c r="W244" s="14">
        <v>93.902235330603006</v>
      </c>
      <c r="X244" s="15">
        <v>0</v>
      </c>
      <c r="Y244" s="16">
        <v>0</v>
      </c>
      <c r="Z244" s="17">
        <v>0</v>
      </c>
      <c r="AA244" s="18">
        <v>0</v>
      </c>
      <c r="AB244" s="19">
        <v>93.902235330603006</v>
      </c>
      <c r="AC244" s="11">
        <v>161253.64745906618</v>
      </c>
      <c r="AD244" s="12">
        <v>86.170456426291153</v>
      </c>
      <c r="AE244" s="14">
        <v>93.902235330603006</v>
      </c>
      <c r="AF244" s="20"/>
      <c r="AG244" s="23">
        <v>0</v>
      </c>
      <c r="AH244" s="20"/>
      <c r="AI244" s="11">
        <v>1672.6728776629552</v>
      </c>
      <c r="AJ244" s="12">
        <v>90.321008461274587</v>
      </c>
      <c r="AK244" s="12">
        <v>0</v>
      </c>
      <c r="AL244" s="21">
        <v>0</v>
      </c>
      <c r="AM244" s="22">
        <v>1672.6728776629552</v>
      </c>
      <c r="AO244" s="23">
        <v>12190.221659000001</v>
      </c>
      <c r="AQ244" s="23">
        <v>222808.51470588232</v>
      </c>
      <c r="AR244"/>
      <c r="AS244" s="349"/>
      <c r="AT244" s="106">
        <v>-922214.35</v>
      </c>
      <c r="AU244" s="106">
        <v>-373930.86834699998</v>
      </c>
      <c r="AV244" s="106">
        <v>-7785.9514470000004</v>
      </c>
      <c r="AW244" s="106">
        <v>-172505.67</v>
      </c>
      <c r="AX244" s="107">
        <v>-387637.72175500001</v>
      </c>
    </row>
    <row r="245" spans="1:50">
      <c r="A245" s="5">
        <v>747</v>
      </c>
      <c r="B245" s="6">
        <v>5517</v>
      </c>
      <c r="C245" s="7">
        <v>371</v>
      </c>
      <c r="D245" s="8" t="s">
        <v>338</v>
      </c>
      <c r="E245" s="4">
        <v>450.33333333333331</v>
      </c>
      <c r="F245" s="4">
        <v>834074</v>
      </c>
      <c r="G245" s="1">
        <v>1.8999999999999997</v>
      </c>
      <c r="H245" s="4">
        <v>438986.31578947371</v>
      </c>
      <c r="I245" s="4">
        <v>86879.333333333328</v>
      </c>
      <c r="J245" s="9">
        <v>0</v>
      </c>
      <c r="K245" s="3">
        <v>1.65</v>
      </c>
      <c r="L245" s="4">
        <v>724327.42105263157</v>
      </c>
      <c r="M245" s="4">
        <v>88532.354166666672</v>
      </c>
      <c r="N245" s="4">
        <v>812859.7752192982</v>
      </c>
      <c r="O245" s="10">
        <v>1805.0180056683159</v>
      </c>
      <c r="P245" s="10">
        <v>2406.1713923879652</v>
      </c>
      <c r="Q245" s="10">
        <v>75.016185936653315</v>
      </c>
      <c r="R245" s="11">
        <v>100166.18113985033</v>
      </c>
      <c r="S245" s="12">
        <v>222.42675308627017</v>
      </c>
      <c r="T245" s="13">
        <v>84.260197140091577</v>
      </c>
      <c r="U245" s="11">
        <v>18852</v>
      </c>
      <c r="V245" s="12">
        <v>41.862324204293117</v>
      </c>
      <c r="W245" s="14">
        <v>85.999986929660466</v>
      </c>
      <c r="X245" s="15">
        <v>0</v>
      </c>
      <c r="Y245" s="16">
        <v>0</v>
      </c>
      <c r="Z245" s="17">
        <v>18852</v>
      </c>
      <c r="AA245" s="18">
        <v>41.862324204293117</v>
      </c>
      <c r="AB245" s="19">
        <v>85.999986929660466</v>
      </c>
      <c r="AC245" s="11">
        <v>119018.18113985033</v>
      </c>
      <c r="AD245" s="12">
        <v>264.28907729056328</v>
      </c>
      <c r="AE245" s="14">
        <v>85.999986929660466</v>
      </c>
      <c r="AF245" s="20"/>
      <c r="AG245" s="23">
        <v>0</v>
      </c>
      <c r="AH245" s="20"/>
      <c r="AI245" s="11">
        <v>17262.383093143173</v>
      </c>
      <c r="AJ245" s="12">
        <v>75.016185936653315</v>
      </c>
      <c r="AK245" s="12">
        <v>0</v>
      </c>
      <c r="AL245" s="21">
        <v>0</v>
      </c>
      <c r="AM245" s="22">
        <v>17262.383093143173</v>
      </c>
      <c r="AO245" s="23">
        <v>2210.5653845000002</v>
      </c>
      <c r="AQ245" s="23">
        <v>43898.631578947367</v>
      </c>
      <c r="AR245"/>
      <c r="AS245" s="349"/>
      <c r="AT245" s="106">
        <v>-225848.4</v>
      </c>
      <c r="AU245" s="106">
        <v>-91574.906533999994</v>
      </c>
      <c r="AV245" s="106">
        <v>-1906.7636199999999</v>
      </c>
      <c r="AW245" s="106">
        <v>-31494.73</v>
      </c>
      <c r="AX245" s="107">
        <v>-94931.686960000006</v>
      </c>
    </row>
    <row r="246" spans="1:50">
      <c r="A246" s="5">
        <v>748</v>
      </c>
      <c r="B246" s="6">
        <v>5518</v>
      </c>
      <c r="C246" s="7">
        <v>371</v>
      </c>
      <c r="D246" s="8" t="s">
        <v>339</v>
      </c>
      <c r="E246" s="4">
        <v>662</v>
      </c>
      <c r="F246" s="4">
        <v>1413673</v>
      </c>
      <c r="G246" s="1">
        <v>1.75</v>
      </c>
      <c r="H246" s="4">
        <v>807813.14285714284</v>
      </c>
      <c r="I246" s="4">
        <v>106782.66666666667</v>
      </c>
      <c r="J246" s="9">
        <v>0</v>
      </c>
      <c r="K246" s="3">
        <v>1.65</v>
      </c>
      <c r="L246" s="4">
        <v>1332891.6857142856</v>
      </c>
      <c r="M246" s="4">
        <v>133891.79166666666</v>
      </c>
      <c r="N246" s="4">
        <v>1466783.4773809523</v>
      </c>
      <c r="O246" s="10">
        <v>2215.685011149475</v>
      </c>
      <c r="P246" s="10">
        <v>2406.1713923879652</v>
      </c>
      <c r="Q246" s="10">
        <v>92.083424238144346</v>
      </c>
      <c r="R246" s="11">
        <v>46657.734220555823</v>
      </c>
      <c r="S246" s="12">
        <v>70.479961058241429</v>
      </c>
      <c r="T246" s="13">
        <v>95.012557270030939</v>
      </c>
      <c r="U246" s="11">
        <v>0</v>
      </c>
      <c r="V246" s="12">
        <v>0</v>
      </c>
      <c r="W246" s="14">
        <v>95.012557270030939</v>
      </c>
      <c r="X246" s="15">
        <v>0</v>
      </c>
      <c r="Y246" s="16">
        <v>0</v>
      </c>
      <c r="Z246" s="17">
        <v>0</v>
      </c>
      <c r="AA246" s="18">
        <v>0</v>
      </c>
      <c r="AB246" s="19">
        <v>95.012557270030939</v>
      </c>
      <c r="AC246" s="11">
        <v>46657.734220555823</v>
      </c>
      <c r="AD246" s="12">
        <v>70.479961058241429</v>
      </c>
      <c r="AE246" s="14">
        <v>95.012557270030939</v>
      </c>
      <c r="AF246" s="20"/>
      <c r="AG246" s="23">
        <v>0</v>
      </c>
      <c r="AH246" s="20"/>
      <c r="AI246" s="11">
        <v>11658.126133932925</v>
      </c>
      <c r="AJ246" s="12">
        <v>92.083424238144346</v>
      </c>
      <c r="AK246" s="12">
        <v>0</v>
      </c>
      <c r="AL246" s="21">
        <v>0</v>
      </c>
      <c r="AM246" s="22">
        <v>11658.126133932925</v>
      </c>
      <c r="AO246" s="23">
        <v>4806.8947959999996</v>
      </c>
      <c r="AQ246" s="23">
        <v>80781.314285714281</v>
      </c>
      <c r="AR246"/>
      <c r="AS246" s="349"/>
      <c r="AT246" s="106">
        <v>-333324.5</v>
      </c>
      <c r="AU246" s="106">
        <v>-135153.31600300001</v>
      </c>
      <c r="AV246" s="106">
        <v>-2814.1489390000002</v>
      </c>
      <c r="AW246" s="106">
        <v>-49169.86</v>
      </c>
      <c r="AX246" s="107">
        <v>-140107.51167599999</v>
      </c>
    </row>
    <row r="247" spans="1:50">
      <c r="A247" s="5">
        <v>749</v>
      </c>
      <c r="B247" s="6">
        <v>5519</v>
      </c>
      <c r="C247" s="7">
        <v>371</v>
      </c>
      <c r="D247" s="8" t="s">
        <v>340</v>
      </c>
      <c r="E247" s="4">
        <v>2878.3333333333335</v>
      </c>
      <c r="F247" s="4">
        <v>6256861.666666667</v>
      </c>
      <c r="G247" s="1">
        <v>1.55</v>
      </c>
      <c r="H247" s="4">
        <v>4036684.9462365597</v>
      </c>
      <c r="I247" s="4">
        <v>517746</v>
      </c>
      <c r="J247" s="9">
        <v>0</v>
      </c>
      <c r="K247" s="3">
        <v>1.65</v>
      </c>
      <c r="L247" s="4">
        <v>6660530.1612903224</v>
      </c>
      <c r="M247" s="4">
        <v>638351.6166666667</v>
      </c>
      <c r="N247" s="4">
        <v>7298881.7779569887</v>
      </c>
      <c r="O247" s="10">
        <v>2535.8014283579578</v>
      </c>
      <c r="P247" s="10">
        <v>2406.1713923879652</v>
      </c>
      <c r="Q247" s="10">
        <v>105.38739827013499</v>
      </c>
      <c r="R247" s="11">
        <v>-138053.82780744237</v>
      </c>
      <c r="S247" s="12">
        <v>-47.963113308897171</v>
      </c>
      <c r="T247" s="13">
        <v>103.39406091018505</v>
      </c>
      <c r="U247" s="11">
        <v>0</v>
      </c>
      <c r="V247" s="12">
        <v>0</v>
      </c>
      <c r="W247" s="14">
        <v>103.39406091018505</v>
      </c>
      <c r="X247" s="15">
        <v>0</v>
      </c>
      <c r="Y247" s="16">
        <v>0</v>
      </c>
      <c r="Z247" s="17">
        <v>0</v>
      </c>
      <c r="AA247" s="18">
        <v>0</v>
      </c>
      <c r="AB247" s="19">
        <v>103.39406091018505</v>
      </c>
      <c r="AC247" s="11">
        <v>-138053.82780744237</v>
      </c>
      <c r="AD247" s="12">
        <v>-47.963113308897171</v>
      </c>
      <c r="AE247" s="14">
        <v>103.39406091018505</v>
      </c>
      <c r="AF247" s="20"/>
      <c r="AG247" s="23">
        <v>0</v>
      </c>
      <c r="AH247" s="20"/>
      <c r="AI247" s="11">
        <v>0</v>
      </c>
      <c r="AJ247" s="12">
        <v>105.38739827013499</v>
      </c>
      <c r="AK247" s="12">
        <v>0</v>
      </c>
      <c r="AL247" s="21">
        <v>0</v>
      </c>
      <c r="AM247" s="22">
        <v>0</v>
      </c>
      <c r="AO247" s="23">
        <v>39576.954345500002</v>
      </c>
      <c r="AQ247" s="23">
        <v>403668.49462365592</v>
      </c>
      <c r="AR247"/>
      <c r="AS247" s="349"/>
      <c r="AT247" s="106">
        <v>-1456127.9</v>
      </c>
      <c r="AU247" s="106">
        <v>-590417.16054800001</v>
      </c>
      <c r="AV247" s="106">
        <v>-12293.607548</v>
      </c>
      <c r="AW247" s="106">
        <v>-277674.14</v>
      </c>
      <c r="AX247" s="107">
        <v>-612059.560666</v>
      </c>
    </row>
    <row r="248" spans="1:50">
      <c r="A248" s="5">
        <v>750</v>
      </c>
      <c r="B248" s="6">
        <v>5520</v>
      </c>
      <c r="C248" s="7">
        <v>371</v>
      </c>
      <c r="D248" s="8" t="s">
        <v>341</v>
      </c>
      <c r="E248" s="4">
        <v>1369.6666666666667</v>
      </c>
      <c r="F248" s="4">
        <v>3214161</v>
      </c>
      <c r="G248" s="1">
        <v>1.7333333333333334</v>
      </c>
      <c r="H248" s="4">
        <v>1857001.1220043572</v>
      </c>
      <c r="I248" s="4">
        <v>257190.33333333334</v>
      </c>
      <c r="J248" s="9">
        <v>0</v>
      </c>
      <c r="K248" s="3">
        <v>1.65</v>
      </c>
      <c r="L248" s="4">
        <v>3064051.8513071891</v>
      </c>
      <c r="M248" s="4">
        <v>317471.14166666666</v>
      </c>
      <c r="N248" s="4">
        <v>3381522.9929738557</v>
      </c>
      <c r="O248" s="10">
        <v>2468.8656556148858</v>
      </c>
      <c r="P248" s="10">
        <v>2406.1713923879652</v>
      </c>
      <c r="Q248" s="10">
        <v>102.60556099308873</v>
      </c>
      <c r="R248" s="11">
        <v>-31771.989737261491</v>
      </c>
      <c r="S248" s="12">
        <v>-23.196877393960687</v>
      </c>
      <c r="T248" s="13">
        <v>101.64150342564589</v>
      </c>
      <c r="U248" s="11">
        <v>0</v>
      </c>
      <c r="V248" s="12">
        <v>0</v>
      </c>
      <c r="W248" s="14">
        <v>101.64150342564589</v>
      </c>
      <c r="X248" s="15">
        <v>0</v>
      </c>
      <c r="Y248" s="16">
        <v>0</v>
      </c>
      <c r="Z248" s="17">
        <v>0</v>
      </c>
      <c r="AA248" s="18">
        <v>0</v>
      </c>
      <c r="AB248" s="19">
        <v>101.64150342564589</v>
      </c>
      <c r="AC248" s="11">
        <v>-31771.989737261491</v>
      </c>
      <c r="AD248" s="12">
        <v>-23.196877393960687</v>
      </c>
      <c r="AE248" s="14">
        <v>101.64150342564589</v>
      </c>
      <c r="AF248" s="20"/>
      <c r="AG248" s="23">
        <v>0</v>
      </c>
      <c r="AH248" s="20"/>
      <c r="AI248" s="11">
        <v>0</v>
      </c>
      <c r="AJ248" s="12">
        <v>102.60556099308873</v>
      </c>
      <c r="AK248" s="12">
        <v>0</v>
      </c>
      <c r="AL248" s="21">
        <v>0</v>
      </c>
      <c r="AM248" s="22">
        <v>0</v>
      </c>
      <c r="AO248" s="23">
        <v>8430.568663</v>
      </c>
      <c r="AQ248" s="23">
        <v>185700.11220043572</v>
      </c>
      <c r="AR248"/>
      <c r="AS248" s="349"/>
      <c r="AT248" s="106">
        <v>-691908.4</v>
      </c>
      <c r="AU248" s="106">
        <v>-280548.56234200002</v>
      </c>
      <c r="AV248" s="106">
        <v>-5841.5543349999998</v>
      </c>
      <c r="AW248" s="106">
        <v>-188560.67</v>
      </c>
      <c r="AX248" s="107">
        <v>-290832.38307799998</v>
      </c>
    </row>
    <row r="249" spans="1:50">
      <c r="A249" s="5">
        <v>751</v>
      </c>
      <c r="B249" s="6">
        <v>5521</v>
      </c>
      <c r="C249" s="7"/>
      <c r="D249" s="8" t="s">
        <v>342</v>
      </c>
      <c r="E249" s="4">
        <v>2645</v>
      </c>
      <c r="F249" s="4">
        <v>4786143.666666667</v>
      </c>
      <c r="G249" s="1">
        <v>1.45</v>
      </c>
      <c r="H249" s="4">
        <v>3302602.3015873018</v>
      </c>
      <c r="I249" s="4">
        <v>450099.33333333331</v>
      </c>
      <c r="J249" s="9">
        <v>0</v>
      </c>
      <c r="K249" s="3">
        <v>1.65</v>
      </c>
      <c r="L249" s="4">
        <v>5449293.7976190476</v>
      </c>
      <c r="M249" s="4">
        <v>548214.07166666666</v>
      </c>
      <c r="N249" s="4">
        <v>5997507.8692857139</v>
      </c>
      <c r="O249" s="10">
        <v>2267.4887974615176</v>
      </c>
      <c r="P249" s="10">
        <v>2406.1713923879652</v>
      </c>
      <c r="Q249" s="10">
        <v>94.236379197044059</v>
      </c>
      <c r="R249" s="11">
        <v>135721.72152476775</v>
      </c>
      <c r="S249" s="12">
        <v>51.312560122785541</v>
      </c>
      <c r="T249" s="13">
        <v>96.368918894137735</v>
      </c>
      <c r="U249" s="11">
        <v>0</v>
      </c>
      <c r="V249" s="12">
        <v>0</v>
      </c>
      <c r="W249" s="14">
        <v>96.368918894137735</v>
      </c>
      <c r="X249" s="15">
        <v>0</v>
      </c>
      <c r="Y249" s="16">
        <v>0</v>
      </c>
      <c r="Z249" s="17">
        <v>0</v>
      </c>
      <c r="AA249" s="18">
        <v>0</v>
      </c>
      <c r="AB249" s="19">
        <v>96.368918894137735</v>
      </c>
      <c r="AC249" s="11">
        <v>135721.72152476775</v>
      </c>
      <c r="AD249" s="12">
        <v>51.312560122785541</v>
      </c>
      <c r="AE249" s="14">
        <v>96.368918894137735</v>
      </c>
      <c r="AF249" s="20"/>
      <c r="AG249" s="23">
        <v>0</v>
      </c>
      <c r="AH249" s="20"/>
      <c r="AI249" s="11">
        <v>0</v>
      </c>
      <c r="AJ249" s="12">
        <v>94.236379197044059</v>
      </c>
      <c r="AK249" s="12">
        <v>0</v>
      </c>
      <c r="AL249" s="21">
        <v>0</v>
      </c>
      <c r="AM249" s="22">
        <v>0</v>
      </c>
      <c r="AO249" s="23">
        <v>17354.1612365</v>
      </c>
      <c r="AQ249" s="23">
        <v>330260.23015873018</v>
      </c>
      <c r="AR249"/>
      <c r="AS249" s="349"/>
      <c r="AT249" s="106">
        <v>-1312000.95</v>
      </c>
      <c r="AU249" s="106">
        <v>-531977.91098399996</v>
      </c>
      <c r="AV249" s="106">
        <v>-11076.791291</v>
      </c>
      <c r="AW249" s="106">
        <v>-229001.41</v>
      </c>
      <c r="AX249" s="107">
        <v>-551478.15517200006</v>
      </c>
    </row>
    <row r="250" spans="1:50">
      <c r="A250" s="5">
        <v>754</v>
      </c>
      <c r="B250" s="6">
        <v>5524</v>
      </c>
      <c r="C250" s="7"/>
      <c r="D250" s="8" t="s">
        <v>343</v>
      </c>
      <c r="E250" s="4">
        <v>945.66666666666663</v>
      </c>
      <c r="F250" s="4">
        <v>1712963.3333333333</v>
      </c>
      <c r="G250" s="1">
        <v>1.8333333333333333</v>
      </c>
      <c r="H250" s="4">
        <v>935062.71929824573</v>
      </c>
      <c r="I250" s="4">
        <v>183798.33333333334</v>
      </c>
      <c r="J250" s="9">
        <v>0</v>
      </c>
      <c r="K250" s="3">
        <v>1.65</v>
      </c>
      <c r="L250" s="4">
        <v>1542853.4868421052</v>
      </c>
      <c r="M250" s="4">
        <v>186954.1166666667</v>
      </c>
      <c r="N250" s="4">
        <v>1729807.6035087719</v>
      </c>
      <c r="O250" s="10">
        <v>1829.1937999740273</v>
      </c>
      <c r="P250" s="10">
        <v>2406.1713923879652</v>
      </c>
      <c r="Q250" s="10">
        <v>76.020927094419235</v>
      </c>
      <c r="R250" s="11">
        <v>201882.5363269955</v>
      </c>
      <c r="S250" s="12">
        <v>213.48170919315703</v>
      </c>
      <c r="T250" s="13">
        <v>84.893184069484136</v>
      </c>
      <c r="U250" s="11">
        <v>25185</v>
      </c>
      <c r="V250" s="12">
        <v>26.632005639760312</v>
      </c>
      <c r="W250" s="14">
        <v>86.000004877179364</v>
      </c>
      <c r="X250" s="15">
        <v>0</v>
      </c>
      <c r="Y250" s="16">
        <v>0</v>
      </c>
      <c r="Z250" s="17">
        <v>25185</v>
      </c>
      <c r="AA250" s="18">
        <v>26.632005639760312</v>
      </c>
      <c r="AB250" s="19">
        <v>86.000004877179364</v>
      </c>
      <c r="AC250" s="11">
        <v>227067.5363269955</v>
      </c>
      <c r="AD250" s="12">
        <v>240.11371483291734</v>
      </c>
      <c r="AE250" s="14">
        <v>86.000004877179364</v>
      </c>
      <c r="AF250" s="20"/>
      <c r="AG250" s="23">
        <v>0</v>
      </c>
      <c r="AH250" s="20"/>
      <c r="AI250" s="11">
        <v>50664.623053942181</v>
      </c>
      <c r="AJ250" s="12">
        <v>76.020927094419235</v>
      </c>
      <c r="AK250" s="12">
        <v>0</v>
      </c>
      <c r="AL250" s="21">
        <v>0</v>
      </c>
      <c r="AM250" s="22">
        <v>50664.623053942181</v>
      </c>
      <c r="AO250" s="23">
        <v>3859.5916754999998</v>
      </c>
      <c r="AQ250" s="23">
        <v>93506.271929824565</v>
      </c>
      <c r="AR250"/>
      <c r="AS250" s="349"/>
      <c r="AT250" s="106">
        <v>-471508.1</v>
      </c>
      <c r="AU250" s="106">
        <v>-191182.69960600001</v>
      </c>
      <c r="AV250" s="106">
        <v>-3980.787206</v>
      </c>
      <c r="AW250" s="106">
        <v>-36343.97</v>
      </c>
      <c r="AX250" s="107">
        <v>-198190.714882</v>
      </c>
    </row>
    <row r="251" spans="1:50">
      <c r="A251" s="5">
        <v>755</v>
      </c>
      <c r="B251" s="6">
        <v>5525</v>
      </c>
      <c r="C251" s="7">
        <v>371</v>
      </c>
      <c r="D251" s="8" t="s">
        <v>344</v>
      </c>
      <c r="E251" s="4">
        <v>2269.3333333333335</v>
      </c>
      <c r="F251" s="4">
        <v>4527773.666666667</v>
      </c>
      <c r="G251" s="1">
        <v>1.7333333333333334</v>
      </c>
      <c r="H251" s="4">
        <v>2620115.0980392159</v>
      </c>
      <c r="I251" s="4">
        <v>350808</v>
      </c>
      <c r="J251" s="9">
        <v>0</v>
      </c>
      <c r="K251" s="3">
        <v>1.65</v>
      </c>
      <c r="L251" s="4">
        <v>4323189.9117647056</v>
      </c>
      <c r="M251" s="4">
        <v>449665.375</v>
      </c>
      <c r="N251" s="4">
        <v>4772855.2867647056</v>
      </c>
      <c r="O251" s="10">
        <v>2103.1971005132368</v>
      </c>
      <c r="P251" s="10">
        <v>2406.1713923879652</v>
      </c>
      <c r="Q251" s="10">
        <v>87.408449255393805</v>
      </c>
      <c r="R251" s="11">
        <v>254393.37408692169</v>
      </c>
      <c r="S251" s="12">
        <v>112.10048799364938</v>
      </c>
      <c r="T251" s="13">
        <v>92.067323030898095</v>
      </c>
      <c r="U251" s="11">
        <v>0</v>
      </c>
      <c r="V251" s="12">
        <v>0</v>
      </c>
      <c r="W251" s="14">
        <v>92.067323030898095</v>
      </c>
      <c r="X251" s="15">
        <v>0</v>
      </c>
      <c r="Y251" s="16">
        <v>0</v>
      </c>
      <c r="Z251" s="17">
        <v>0</v>
      </c>
      <c r="AA251" s="18">
        <v>0</v>
      </c>
      <c r="AB251" s="19">
        <v>92.067323030898095</v>
      </c>
      <c r="AC251" s="11">
        <v>254393.37408692169</v>
      </c>
      <c r="AD251" s="12">
        <v>112.10048799364938</v>
      </c>
      <c r="AE251" s="14">
        <v>92.067323030898095</v>
      </c>
      <c r="AF251" s="20"/>
      <c r="AG251" s="23">
        <v>0</v>
      </c>
      <c r="AH251" s="20"/>
      <c r="AI251" s="11">
        <v>0</v>
      </c>
      <c r="AJ251" s="12">
        <v>87.408449255393805</v>
      </c>
      <c r="AK251" s="12">
        <v>0</v>
      </c>
      <c r="AL251" s="21">
        <v>0</v>
      </c>
      <c r="AM251" s="22">
        <v>0</v>
      </c>
      <c r="AO251" s="23">
        <v>21534.2990445</v>
      </c>
      <c r="AQ251" s="23">
        <v>262011.5098039216</v>
      </c>
      <c r="AR251"/>
      <c r="AS251" s="349"/>
      <c r="AT251" s="106">
        <v>-1115374.1499999999</v>
      </c>
      <c r="AU251" s="106">
        <v>-452251.512093</v>
      </c>
      <c r="AV251" s="106">
        <v>-9416.7361220000003</v>
      </c>
      <c r="AW251" s="106">
        <v>-187707.51</v>
      </c>
      <c r="AX251" s="107">
        <v>-468829.29612900002</v>
      </c>
    </row>
    <row r="252" spans="1:50">
      <c r="A252" s="5">
        <v>756</v>
      </c>
      <c r="B252" s="6">
        <v>5526</v>
      </c>
      <c r="C252" s="7"/>
      <c r="D252" s="8" t="s">
        <v>345</v>
      </c>
      <c r="E252" s="4">
        <v>1128.3333333333333</v>
      </c>
      <c r="F252" s="4">
        <v>2767075.3333333335</v>
      </c>
      <c r="G252" s="1">
        <v>1.55</v>
      </c>
      <c r="H252" s="4">
        <v>1787082.1818181816</v>
      </c>
      <c r="I252" s="4">
        <v>206113</v>
      </c>
      <c r="J252" s="9">
        <v>0</v>
      </c>
      <c r="K252" s="3">
        <v>1.65</v>
      </c>
      <c r="L252" s="4">
        <v>2948685.6</v>
      </c>
      <c r="M252" s="4">
        <v>264478.67083333334</v>
      </c>
      <c r="N252" s="4">
        <v>3213164.2708333335</v>
      </c>
      <c r="O252" s="10">
        <v>2847.7083641063518</v>
      </c>
      <c r="P252" s="10">
        <v>2406.1713923879652</v>
      </c>
      <c r="Q252" s="10">
        <v>118.35018790079583</v>
      </c>
      <c r="R252" s="11">
        <v>-184334.32674289792</v>
      </c>
      <c r="S252" s="12">
        <v>-163.36867953580318</v>
      </c>
      <c r="T252" s="13">
        <v>111.56061837750136</v>
      </c>
      <c r="U252" s="11">
        <v>0</v>
      </c>
      <c r="V252" s="12">
        <v>0</v>
      </c>
      <c r="W252" s="14">
        <v>111.56061837750136</v>
      </c>
      <c r="X252" s="15">
        <v>0</v>
      </c>
      <c r="Y252" s="16">
        <v>0</v>
      </c>
      <c r="Z252" s="17">
        <v>0</v>
      </c>
      <c r="AA252" s="18">
        <v>0</v>
      </c>
      <c r="AB252" s="19">
        <v>111.56061837750136</v>
      </c>
      <c r="AC252" s="11">
        <v>-184334.32674289792</v>
      </c>
      <c r="AD252" s="12">
        <v>-163.36867953580318</v>
      </c>
      <c r="AE252" s="14">
        <v>111.56061837750136</v>
      </c>
      <c r="AF252" s="20"/>
      <c r="AG252" s="23">
        <v>0</v>
      </c>
      <c r="AH252" s="20"/>
      <c r="AI252" s="11">
        <v>171004.17059729586</v>
      </c>
      <c r="AJ252" s="12">
        <v>118.35018790079583</v>
      </c>
      <c r="AK252" s="12">
        <v>0</v>
      </c>
      <c r="AL252" s="21">
        <v>0</v>
      </c>
      <c r="AM252" s="22">
        <v>171004.17059729586</v>
      </c>
      <c r="AO252" s="23">
        <v>10300.636885</v>
      </c>
      <c r="AQ252" s="23">
        <v>178708.21818181817</v>
      </c>
      <c r="AR252"/>
      <c r="AS252" s="349"/>
      <c r="AT252" s="106">
        <v>-556201.25</v>
      </c>
      <c r="AU252" s="106">
        <v>-225523.289556</v>
      </c>
      <c r="AV252" s="106">
        <v>-4695.8235629999999</v>
      </c>
      <c r="AW252" s="106">
        <v>-108842.84</v>
      </c>
      <c r="AX252" s="107">
        <v>-233790.09749300001</v>
      </c>
    </row>
    <row r="253" spans="1:50">
      <c r="A253" s="5">
        <v>761</v>
      </c>
      <c r="B253" s="6">
        <v>1501</v>
      </c>
      <c r="C253" s="7"/>
      <c r="D253" s="8" t="s">
        <v>72</v>
      </c>
      <c r="E253" s="4">
        <v>838.66666666666663</v>
      </c>
      <c r="F253" s="4">
        <v>990679</v>
      </c>
      <c r="G253" s="1">
        <v>1.7</v>
      </c>
      <c r="H253" s="4">
        <v>582752.3529411765</v>
      </c>
      <c r="I253" s="4">
        <v>111235.66666666667</v>
      </c>
      <c r="J253" s="9">
        <v>0</v>
      </c>
      <c r="K253" s="3">
        <v>1.65</v>
      </c>
      <c r="L253" s="4">
        <v>961541.38235294109</v>
      </c>
      <c r="M253" s="4">
        <v>112499.64583333333</v>
      </c>
      <c r="N253" s="4">
        <v>1074041.0281862745</v>
      </c>
      <c r="O253" s="10">
        <v>1280.653054276162</v>
      </c>
      <c r="P253" s="10">
        <v>2406.1713923879652</v>
      </c>
      <c r="Q253" s="10">
        <v>53.223683829321857</v>
      </c>
      <c r="R253" s="11">
        <v>349255.84377167985</v>
      </c>
      <c r="S253" s="12">
        <v>416.44178510136709</v>
      </c>
      <c r="T253" s="13">
        <v>70.530920812472758</v>
      </c>
      <c r="U253" s="11">
        <v>312162</v>
      </c>
      <c r="V253" s="12">
        <v>372.21224165341812</v>
      </c>
      <c r="W253" s="14">
        <v>85.999986849536</v>
      </c>
      <c r="X253" s="15">
        <v>0</v>
      </c>
      <c r="Y253" s="16">
        <v>0</v>
      </c>
      <c r="Z253" s="17">
        <v>312162</v>
      </c>
      <c r="AA253" s="18">
        <v>372.21224165341812</v>
      </c>
      <c r="AB253" s="19">
        <v>85.999986849536</v>
      </c>
      <c r="AC253" s="11">
        <v>661417.84377167979</v>
      </c>
      <c r="AD253" s="12">
        <v>788.65402675478526</v>
      </c>
      <c r="AE253" s="14">
        <v>85.999986849536</v>
      </c>
      <c r="AF253" s="20"/>
      <c r="AG253" s="23">
        <v>0</v>
      </c>
      <c r="AH253" s="20"/>
      <c r="AI253" s="11">
        <v>396643.57204285183</v>
      </c>
      <c r="AJ253" s="12">
        <v>53.223683829321857</v>
      </c>
      <c r="AK253" s="12">
        <v>0</v>
      </c>
      <c r="AL253" s="21">
        <v>0</v>
      </c>
      <c r="AM253" s="22">
        <v>396643.57204285183</v>
      </c>
      <c r="AO253" s="23">
        <v>4555.2433904999998</v>
      </c>
      <c r="AQ253" s="23">
        <v>58275.23529411765</v>
      </c>
      <c r="AR253"/>
      <c r="AS253" s="349"/>
      <c r="AT253" s="106">
        <v>-417522.4</v>
      </c>
      <c r="AU253" s="106">
        <v>-169293.08379</v>
      </c>
      <c r="AV253" s="106">
        <v>-3525.0037969999998</v>
      </c>
      <c r="AW253" s="106">
        <v>-76770.48</v>
      </c>
      <c r="AX253" s="107">
        <v>-175498.710762</v>
      </c>
    </row>
    <row r="254" spans="1:50">
      <c r="A254" s="5">
        <v>762</v>
      </c>
      <c r="B254" s="6">
        <v>1502</v>
      </c>
      <c r="C254" s="7"/>
      <c r="D254" s="8" t="s">
        <v>73</v>
      </c>
      <c r="E254" s="4">
        <v>2142</v>
      </c>
      <c r="F254" s="4">
        <v>2973839.3333333335</v>
      </c>
      <c r="G254" s="1">
        <v>1.79</v>
      </c>
      <c r="H254" s="4">
        <v>1661170.5671580669</v>
      </c>
      <c r="I254" s="4">
        <v>514259.33333333331</v>
      </c>
      <c r="J254" s="9">
        <v>0</v>
      </c>
      <c r="K254" s="3">
        <v>1.65</v>
      </c>
      <c r="L254" s="4">
        <v>2740931.4358108104</v>
      </c>
      <c r="M254" s="4">
        <v>419620.91666666669</v>
      </c>
      <c r="N254" s="4">
        <v>3160552.3524774769</v>
      </c>
      <c r="O254" s="10">
        <v>1475.5146370109603</v>
      </c>
      <c r="P254" s="10">
        <v>2406.1713923879652</v>
      </c>
      <c r="Q254" s="10">
        <v>61.322092086990125</v>
      </c>
      <c r="R254" s="11">
        <v>737582.70490649121</v>
      </c>
      <c r="S254" s="12">
        <v>344.34299948949172</v>
      </c>
      <c r="T254" s="13">
        <v>75.632918014803778</v>
      </c>
      <c r="U254" s="11">
        <v>534321</v>
      </c>
      <c r="V254" s="12">
        <v>249.44957983193277</v>
      </c>
      <c r="W254" s="14">
        <v>85.999992472636563</v>
      </c>
      <c r="X254" s="15">
        <v>0</v>
      </c>
      <c r="Y254" s="16">
        <v>0</v>
      </c>
      <c r="Z254" s="17">
        <v>534321</v>
      </c>
      <c r="AA254" s="18">
        <v>249.44957983193277</v>
      </c>
      <c r="AB254" s="19">
        <v>85.999992472636563</v>
      </c>
      <c r="AC254" s="11">
        <v>1271903.7049064911</v>
      </c>
      <c r="AD254" s="12">
        <v>593.79257932142445</v>
      </c>
      <c r="AE254" s="14">
        <v>85.999992472636563</v>
      </c>
      <c r="AF254" s="20"/>
      <c r="AG254" s="23">
        <v>0</v>
      </c>
      <c r="AH254" s="20"/>
      <c r="AI254" s="11">
        <v>1678986.4963038662</v>
      </c>
      <c r="AJ254" s="12">
        <v>61.322092086990125</v>
      </c>
      <c r="AK254" s="12">
        <v>0</v>
      </c>
      <c r="AL254" s="21">
        <v>0</v>
      </c>
      <c r="AM254" s="22">
        <v>1678986.4963038662</v>
      </c>
      <c r="AO254" s="23">
        <v>16904.399099499999</v>
      </c>
      <c r="AQ254" s="23">
        <v>166117.05671580671</v>
      </c>
      <c r="AR254"/>
      <c r="AS254" s="349"/>
      <c r="AT254" s="106">
        <v>-1064855.45</v>
      </c>
      <c r="AU254" s="106">
        <v>-431767.65142100002</v>
      </c>
      <c r="AV254" s="106">
        <v>-8990.2232069999991</v>
      </c>
      <c r="AW254" s="106">
        <v>-166909.99</v>
      </c>
      <c r="AX254" s="107">
        <v>-447594.57667799998</v>
      </c>
    </row>
    <row r="255" spans="1:50">
      <c r="A255" s="5">
        <v>763</v>
      </c>
      <c r="B255" s="6">
        <v>1503</v>
      </c>
      <c r="C255" s="7"/>
      <c r="D255" s="8" t="s">
        <v>74</v>
      </c>
      <c r="E255" s="4">
        <v>1688</v>
      </c>
      <c r="F255" s="4">
        <v>2473250</v>
      </c>
      <c r="G255" s="1">
        <v>1.72</v>
      </c>
      <c r="H255" s="4">
        <v>1437007.9894179895</v>
      </c>
      <c r="I255" s="4">
        <v>371909</v>
      </c>
      <c r="J255" s="9">
        <v>0</v>
      </c>
      <c r="K255" s="3">
        <v>1.65</v>
      </c>
      <c r="L255" s="4">
        <v>2371063.1825396824</v>
      </c>
      <c r="M255" s="4">
        <v>306334.29541666666</v>
      </c>
      <c r="N255" s="4">
        <v>2677397.477956349</v>
      </c>
      <c r="O255" s="10">
        <v>1586.1359466566048</v>
      </c>
      <c r="P255" s="10">
        <v>2406.1713923879652</v>
      </c>
      <c r="Q255" s="10">
        <v>65.919491507314049</v>
      </c>
      <c r="R255" s="11">
        <v>512161.33798597835</v>
      </c>
      <c r="S255" s="12">
        <v>303.41311492060328</v>
      </c>
      <c r="T255" s="13">
        <v>78.529279649607858</v>
      </c>
      <c r="U255" s="11">
        <v>303432</v>
      </c>
      <c r="V255" s="12">
        <v>179.75829383886256</v>
      </c>
      <c r="W255" s="14">
        <v>85.999998252926659</v>
      </c>
      <c r="X255" s="15">
        <v>0</v>
      </c>
      <c r="Y255" s="16">
        <v>0</v>
      </c>
      <c r="Z255" s="17">
        <v>303432</v>
      </c>
      <c r="AA255" s="18">
        <v>179.75829383886256</v>
      </c>
      <c r="AB255" s="19">
        <v>85.999998252926659</v>
      </c>
      <c r="AC255" s="11">
        <v>815593.33798597835</v>
      </c>
      <c r="AD255" s="12">
        <v>483.17140875946586</v>
      </c>
      <c r="AE255" s="14">
        <v>85.999998252926659</v>
      </c>
      <c r="AF255" s="20"/>
      <c r="AG255" s="23">
        <v>0</v>
      </c>
      <c r="AH255" s="20"/>
      <c r="AI255" s="11">
        <v>400686.91510138096</v>
      </c>
      <c r="AJ255" s="12">
        <v>65.919491507314049</v>
      </c>
      <c r="AK255" s="12">
        <v>0</v>
      </c>
      <c r="AL255" s="21">
        <v>0</v>
      </c>
      <c r="AM255" s="22">
        <v>400686.91510138096</v>
      </c>
      <c r="AO255" s="23">
        <v>13673.67188</v>
      </c>
      <c r="AQ255" s="23">
        <v>143700.79894179894</v>
      </c>
      <c r="AR255"/>
      <c r="AS255" s="349"/>
      <c r="AT255" s="106">
        <v>-831082.55</v>
      </c>
      <c r="AU255" s="106">
        <v>-336979.590272</v>
      </c>
      <c r="AV255" s="106">
        <v>-7016.555601</v>
      </c>
      <c r="AW255" s="106">
        <v>-136682.60999999999</v>
      </c>
      <c r="AX255" s="107">
        <v>-349331.95333300001</v>
      </c>
    </row>
    <row r="256" spans="1:50">
      <c r="A256" s="5">
        <v>766</v>
      </c>
      <c r="B256" s="6">
        <v>1506</v>
      </c>
      <c r="C256" s="7"/>
      <c r="D256" s="28" t="s">
        <v>75</v>
      </c>
      <c r="E256" s="4">
        <v>810.66666666666663</v>
      </c>
      <c r="F256" s="4">
        <v>909953.66666666663</v>
      </c>
      <c r="G256" s="1">
        <v>1.74</v>
      </c>
      <c r="H256" s="4">
        <v>522961.87739463599</v>
      </c>
      <c r="I256" s="4">
        <v>121154.66666666667</v>
      </c>
      <c r="J256" s="9">
        <v>0</v>
      </c>
      <c r="K256" s="3">
        <v>1.65</v>
      </c>
      <c r="L256" s="4">
        <v>862887.09770114941</v>
      </c>
      <c r="M256" s="4">
        <v>108207.09291666666</v>
      </c>
      <c r="N256" s="4">
        <v>971094.19061781606</v>
      </c>
      <c r="O256" s="10">
        <v>1197.895794347635</v>
      </c>
      <c r="P256" s="10">
        <v>2406.1713923879652</v>
      </c>
      <c r="Q256" s="10">
        <v>49.784308721200574</v>
      </c>
      <c r="R256" s="11">
        <v>362418.23804687016</v>
      </c>
      <c r="S256" s="12">
        <v>447.06197127492209</v>
      </c>
      <c r="T256" s="13">
        <v>68.364114494356343</v>
      </c>
      <c r="U256" s="11">
        <v>344006</v>
      </c>
      <c r="V256" s="12">
        <v>424.3495065789474</v>
      </c>
      <c r="W256" s="14">
        <v>85.99999479454597</v>
      </c>
      <c r="X256" s="15">
        <v>0</v>
      </c>
      <c r="Y256" s="16">
        <v>0</v>
      </c>
      <c r="Z256" s="17">
        <v>344006</v>
      </c>
      <c r="AA256" s="18">
        <v>424.3495065789474</v>
      </c>
      <c r="AB256" s="19">
        <v>85.99999479454597</v>
      </c>
      <c r="AC256" s="11">
        <v>706424.2380468701</v>
      </c>
      <c r="AD256" s="12">
        <v>871.41147785386943</v>
      </c>
      <c r="AE256" s="14">
        <v>85.99999479454597</v>
      </c>
      <c r="AF256" s="20"/>
      <c r="AG256" s="23">
        <v>0</v>
      </c>
      <c r="AH256" s="20"/>
      <c r="AI256" s="11">
        <v>560585.57789744437</v>
      </c>
      <c r="AJ256" s="12">
        <v>49.784308721200574</v>
      </c>
      <c r="AK256" s="12">
        <v>0</v>
      </c>
      <c r="AL256" s="21">
        <v>0</v>
      </c>
      <c r="AM256" s="22">
        <v>560585.57789744437</v>
      </c>
      <c r="AO256" s="23">
        <v>2696.5152939999998</v>
      </c>
      <c r="AQ256" s="23">
        <v>52296.187739463603</v>
      </c>
      <c r="AR256"/>
      <c r="AS256" s="349"/>
      <c r="AT256" s="106">
        <v>-408607.3</v>
      </c>
      <c r="AU256" s="106">
        <v>-165678.28484800001</v>
      </c>
      <c r="AV256" s="106">
        <v>-3449.7368120000001</v>
      </c>
      <c r="AW256" s="106">
        <v>-77667.22</v>
      </c>
      <c r="AX256" s="107">
        <v>-171751.40732999999</v>
      </c>
    </row>
    <row r="257" spans="1:50">
      <c r="A257" s="5">
        <v>767</v>
      </c>
      <c r="B257" s="6">
        <v>1507</v>
      </c>
      <c r="C257" s="7"/>
      <c r="D257" s="8" t="s">
        <v>76</v>
      </c>
      <c r="E257" s="4">
        <v>970.66666666666663</v>
      </c>
      <c r="F257" s="4">
        <v>1535299.3333333333</v>
      </c>
      <c r="G257" s="1">
        <v>1.6666666666666667</v>
      </c>
      <c r="H257" s="4">
        <v>920671.95484254323</v>
      </c>
      <c r="I257" s="4">
        <v>138495.66666666666</v>
      </c>
      <c r="J257" s="9">
        <v>0</v>
      </c>
      <c r="K257" s="3">
        <v>1.65</v>
      </c>
      <c r="L257" s="4">
        <v>1519108.7254901959</v>
      </c>
      <c r="M257" s="4">
        <v>141576.95833333334</v>
      </c>
      <c r="N257" s="4">
        <v>1660685.6838235292</v>
      </c>
      <c r="O257" s="10">
        <v>1710.8712402028118</v>
      </c>
      <c r="P257" s="10">
        <v>2406.1713923879652</v>
      </c>
      <c r="Q257" s="10">
        <v>71.103465264994526</v>
      </c>
      <c r="R257" s="11">
        <v>249714.73199012384</v>
      </c>
      <c r="S257" s="12">
        <v>257.26105630850674</v>
      </c>
      <c r="T257" s="13">
        <v>81.795183116946546</v>
      </c>
      <c r="U257" s="11">
        <v>98207</v>
      </c>
      <c r="V257" s="12">
        <v>101.17479395604396</v>
      </c>
      <c r="W257" s="14">
        <v>85.999987241711523</v>
      </c>
      <c r="X257" s="15">
        <v>0</v>
      </c>
      <c r="Y257" s="16">
        <v>0</v>
      </c>
      <c r="Z257" s="17">
        <v>98207</v>
      </c>
      <c r="AA257" s="18">
        <v>101.17479395604396</v>
      </c>
      <c r="AB257" s="19">
        <v>85.999987241711523</v>
      </c>
      <c r="AC257" s="11">
        <v>347921.73199012387</v>
      </c>
      <c r="AD257" s="12">
        <v>358.43585026455071</v>
      </c>
      <c r="AE257" s="14">
        <v>85.999987241711523</v>
      </c>
      <c r="AF257" s="20"/>
      <c r="AG257" s="23">
        <v>0</v>
      </c>
      <c r="AH257" s="20"/>
      <c r="AI257" s="11">
        <v>73472.541570659931</v>
      </c>
      <c r="AJ257" s="12">
        <v>71.103465264994526</v>
      </c>
      <c r="AK257" s="12">
        <v>0</v>
      </c>
      <c r="AL257" s="21">
        <v>0</v>
      </c>
      <c r="AM257" s="22">
        <v>73472.541570659931</v>
      </c>
      <c r="AO257" s="23">
        <v>4422.6639269999996</v>
      </c>
      <c r="AQ257" s="23">
        <v>92067.19548425432</v>
      </c>
      <c r="AR257"/>
      <c r="AS257" s="349"/>
      <c r="AT257" s="106">
        <v>-481909</v>
      </c>
      <c r="AU257" s="106">
        <v>-195399.965039</v>
      </c>
      <c r="AV257" s="106">
        <v>-4068.5986889999999</v>
      </c>
      <c r="AW257" s="106">
        <v>-74709.06</v>
      </c>
      <c r="AX257" s="107">
        <v>-202562.568887</v>
      </c>
    </row>
    <row r="258" spans="1:50">
      <c r="A258" s="5">
        <v>768</v>
      </c>
      <c r="B258" s="6">
        <v>1508</v>
      </c>
      <c r="C258" s="7">
        <v>942</v>
      </c>
      <c r="D258" s="8" t="s">
        <v>77</v>
      </c>
      <c r="E258" s="4">
        <v>12520</v>
      </c>
      <c r="F258" s="4">
        <v>25163927.666666668</v>
      </c>
      <c r="G258" s="1">
        <v>1.6566666666666665</v>
      </c>
      <c r="H258" s="4">
        <v>15188245.819875399</v>
      </c>
      <c r="I258" s="4">
        <v>2321828.3333333335</v>
      </c>
      <c r="J258" s="9">
        <v>0</v>
      </c>
      <c r="K258" s="3">
        <v>1.65</v>
      </c>
      <c r="L258" s="4">
        <v>25060605.602794409</v>
      </c>
      <c r="M258" s="4">
        <v>2590847.1208333331</v>
      </c>
      <c r="N258" s="4">
        <v>27651452.723627742</v>
      </c>
      <c r="O258" s="10">
        <v>2208.5824859127588</v>
      </c>
      <c r="P258" s="10">
        <v>2406.1713923879652</v>
      </c>
      <c r="Q258" s="10">
        <v>91.7882447152232</v>
      </c>
      <c r="R258" s="11">
        <v>915310.85035574541</v>
      </c>
      <c r="S258" s="12">
        <v>73.107895395826304</v>
      </c>
      <c r="T258" s="13">
        <v>94.82659417059061</v>
      </c>
      <c r="U258" s="11">
        <v>0</v>
      </c>
      <c r="V258" s="12">
        <v>0</v>
      </c>
      <c r="W258" s="14">
        <v>94.82659417059061</v>
      </c>
      <c r="X258" s="15">
        <v>0</v>
      </c>
      <c r="Y258" s="16">
        <v>0</v>
      </c>
      <c r="Z258" s="17">
        <v>0</v>
      </c>
      <c r="AA258" s="18">
        <v>0</v>
      </c>
      <c r="AB258" s="19">
        <v>94.82659417059061</v>
      </c>
      <c r="AC258" s="11">
        <v>915310.85035574541</v>
      </c>
      <c r="AD258" s="12">
        <v>73.107895395826304</v>
      </c>
      <c r="AE258" s="14">
        <v>94.82659417059061</v>
      </c>
      <c r="AF258" s="20"/>
      <c r="AG258" s="23">
        <v>0</v>
      </c>
      <c r="AH258" s="20"/>
      <c r="AI258" s="11">
        <v>0</v>
      </c>
      <c r="AJ258" s="12">
        <v>91.7882447152232</v>
      </c>
      <c r="AK258" s="12">
        <v>0</v>
      </c>
      <c r="AL258" s="21">
        <v>0</v>
      </c>
      <c r="AM258" s="22">
        <v>0</v>
      </c>
      <c r="AO258" s="23">
        <v>104558.3305085</v>
      </c>
      <c r="AQ258" s="23">
        <v>1518824.5819875402</v>
      </c>
      <c r="AR258"/>
      <c r="AS258" s="349"/>
      <c r="AT258" s="106">
        <v>-6239557.6500000004</v>
      </c>
      <c r="AU258" s="106">
        <v>-2529957.6151660001</v>
      </c>
      <c r="AV258" s="106">
        <v>-52678.526492999998</v>
      </c>
      <c r="AW258" s="106">
        <v>-1247396.3600000001</v>
      </c>
      <c r="AX258" s="107">
        <v>-2622696.035807</v>
      </c>
    </row>
    <row r="259" spans="1:50">
      <c r="A259" s="5">
        <v>769</v>
      </c>
      <c r="B259" s="6">
        <v>1509</v>
      </c>
      <c r="C259" s="7"/>
      <c r="D259" s="8" t="s">
        <v>78</v>
      </c>
      <c r="E259" s="4">
        <v>2434.6666666666665</v>
      </c>
      <c r="F259" s="4">
        <v>3767705.3333333335</v>
      </c>
      <c r="G259" s="1">
        <v>1.6466666666666667</v>
      </c>
      <c r="H259" s="4">
        <v>2286256.6158315181</v>
      </c>
      <c r="I259" s="4">
        <v>602548</v>
      </c>
      <c r="J259" s="9">
        <v>0</v>
      </c>
      <c r="K259" s="3">
        <v>1.65</v>
      </c>
      <c r="L259" s="4">
        <v>3772323.4161220044</v>
      </c>
      <c r="M259" s="4">
        <v>481504.21666666662</v>
      </c>
      <c r="N259" s="4">
        <v>4253827.6327886712</v>
      </c>
      <c r="O259" s="10">
        <v>1747.1909773228388</v>
      </c>
      <c r="P259" s="10">
        <v>2406.1713923879652</v>
      </c>
      <c r="Q259" s="10">
        <v>72.612906248081842</v>
      </c>
      <c r="R259" s="11">
        <v>593627.13070173434</v>
      </c>
      <c r="S259" s="12">
        <v>243.82275357409682</v>
      </c>
      <c r="T259" s="13">
        <v>82.746130936291578</v>
      </c>
      <c r="U259" s="11">
        <v>190619</v>
      </c>
      <c r="V259" s="12">
        <v>78.293674698795186</v>
      </c>
      <c r="W259" s="14">
        <v>86.000000338383245</v>
      </c>
      <c r="X259" s="15">
        <v>0</v>
      </c>
      <c r="Y259" s="16">
        <v>0</v>
      </c>
      <c r="Z259" s="17">
        <v>190619</v>
      </c>
      <c r="AA259" s="18">
        <v>78.293674698795186</v>
      </c>
      <c r="AB259" s="19">
        <v>86.000000338383245</v>
      </c>
      <c r="AC259" s="11">
        <v>784246.13070173434</v>
      </c>
      <c r="AD259" s="12">
        <v>322.11642827289199</v>
      </c>
      <c r="AE259" s="14">
        <v>86.000000338383245</v>
      </c>
      <c r="AF259" s="20"/>
      <c r="AG259" s="23">
        <v>0</v>
      </c>
      <c r="AH259" s="20"/>
      <c r="AI259" s="11">
        <v>103279.37291611427</v>
      </c>
      <c r="AJ259" s="12">
        <v>72.612906248081842</v>
      </c>
      <c r="AK259" s="12">
        <v>0</v>
      </c>
      <c r="AL259" s="21">
        <v>0</v>
      </c>
      <c r="AM259" s="22">
        <v>103279.37291611427</v>
      </c>
      <c r="AO259" s="23">
        <v>16562.890651999998</v>
      </c>
      <c r="AQ259" s="23">
        <v>228625.66158315178</v>
      </c>
      <c r="AR259"/>
      <c r="AS259" s="349"/>
      <c r="AT259" s="106">
        <v>-1208487.1000000001</v>
      </c>
      <c r="AU259" s="106">
        <v>-490006.07882200001</v>
      </c>
      <c r="AV259" s="106">
        <v>-10202.857964999999</v>
      </c>
      <c r="AW259" s="106">
        <v>-194884.68</v>
      </c>
      <c r="AX259" s="107">
        <v>-507967.798648</v>
      </c>
    </row>
    <row r="260" spans="1:50">
      <c r="A260" s="141">
        <v>770</v>
      </c>
      <c r="B260" s="142">
        <v>1510</v>
      </c>
      <c r="C260" s="143"/>
      <c r="D260" s="144" t="s">
        <v>79</v>
      </c>
      <c r="E260" s="145">
        <v>983.33333333333337</v>
      </c>
      <c r="F260" s="145">
        <v>1483135.6666666667</v>
      </c>
      <c r="G260" s="146">
        <v>1.9663910561118643</v>
      </c>
      <c r="H260" s="145">
        <v>754226.34954753879</v>
      </c>
      <c r="I260" s="145">
        <v>148386</v>
      </c>
      <c r="J260" s="147">
        <v>0</v>
      </c>
      <c r="K260" s="148">
        <v>1.65</v>
      </c>
      <c r="L260" s="145">
        <v>1244473.4767534388</v>
      </c>
      <c r="M260" s="145">
        <v>136668.73749999999</v>
      </c>
      <c r="N260" s="145">
        <v>1381142.2142534389</v>
      </c>
      <c r="O260" s="149">
        <v>1404.5514043255309</v>
      </c>
      <c r="P260" s="149">
        <v>2406.1713923879652</v>
      </c>
      <c r="Q260" s="149">
        <v>58.37287438330015</v>
      </c>
      <c r="R260" s="150">
        <v>364422.73899004899</v>
      </c>
      <c r="S260" s="151">
        <v>370.59939558310066</v>
      </c>
      <c r="T260" s="152">
        <v>73.7749108614791</v>
      </c>
      <c r="U260" s="150">
        <v>289254</v>
      </c>
      <c r="V260" s="151">
        <v>294.1566101694915</v>
      </c>
      <c r="W260" s="153">
        <v>86.000000524670568</v>
      </c>
      <c r="X260" s="154">
        <v>0</v>
      </c>
      <c r="Y260" s="155">
        <v>0</v>
      </c>
      <c r="Z260" s="156">
        <v>289254</v>
      </c>
      <c r="AA260" s="157">
        <v>294.1566101694915</v>
      </c>
      <c r="AB260" s="158">
        <v>86.000000524670568</v>
      </c>
      <c r="AC260" s="150">
        <v>653676.73899004899</v>
      </c>
      <c r="AD260" s="151">
        <v>664.75600575259216</v>
      </c>
      <c r="AE260" s="153">
        <v>86.000000524670568</v>
      </c>
      <c r="AF260" s="159"/>
      <c r="AG260" s="162">
        <v>0</v>
      </c>
      <c r="AH260" s="159"/>
      <c r="AI260" s="150">
        <v>53745.104718244133</v>
      </c>
      <c r="AJ260" s="151">
        <v>58.37287438330015</v>
      </c>
      <c r="AK260" s="151">
        <v>0</v>
      </c>
      <c r="AL260" s="160">
        <v>0</v>
      </c>
      <c r="AM260" s="161">
        <v>53745.104718244133</v>
      </c>
      <c r="AN260" s="144"/>
      <c r="AO260" s="162">
        <v>6869.1483685000003</v>
      </c>
      <c r="AP260" s="144"/>
      <c r="AQ260" s="162">
        <v>75422.634954753885</v>
      </c>
      <c r="AR260" s="144"/>
      <c r="AS260" s="349"/>
      <c r="AT260" s="309">
        <v>-488347.65</v>
      </c>
      <c r="AU260" s="309">
        <v>-198010.65316300001</v>
      </c>
      <c r="AV260" s="309">
        <v>-4122.9581779999999</v>
      </c>
      <c r="AW260" s="309">
        <v>-78989.87</v>
      </c>
      <c r="AX260" s="319">
        <v>-205268.9547</v>
      </c>
    </row>
    <row r="261" spans="1:50">
      <c r="A261" s="5">
        <v>782</v>
      </c>
      <c r="B261" s="6">
        <v>1302</v>
      </c>
      <c r="C261" s="7"/>
      <c r="D261" s="8" t="s">
        <v>65</v>
      </c>
      <c r="E261" s="4">
        <v>328</v>
      </c>
      <c r="F261" s="4">
        <v>605002.66666666663</v>
      </c>
      <c r="G261" s="1">
        <v>1.3166666666666667</v>
      </c>
      <c r="H261" s="4">
        <v>460463.44827586209</v>
      </c>
      <c r="I261" s="4">
        <v>696959.33333333337</v>
      </c>
      <c r="J261" s="9">
        <v>0</v>
      </c>
      <c r="K261" s="3">
        <v>1.65</v>
      </c>
      <c r="L261" s="4">
        <v>759764.68965517229</v>
      </c>
      <c r="M261" s="4">
        <v>857974.2220833333</v>
      </c>
      <c r="N261" s="4">
        <v>1617738.9117385056</v>
      </c>
      <c r="O261" s="10">
        <v>4932.130828471054</v>
      </c>
      <c r="P261" s="10">
        <v>2406.1713923879652</v>
      </c>
      <c r="Q261" s="10">
        <v>204.97836704708894</v>
      </c>
      <c r="R261" s="11">
        <v>-306550.43716304359</v>
      </c>
      <c r="S261" s="12">
        <v>-934.60499135074269</v>
      </c>
      <c r="T261" s="13">
        <v>166.13637123966603</v>
      </c>
      <c r="U261" s="11">
        <v>0</v>
      </c>
      <c r="V261" s="12">
        <v>0</v>
      </c>
      <c r="W261" s="14">
        <v>166.13637123966603</v>
      </c>
      <c r="X261" s="15">
        <v>0</v>
      </c>
      <c r="Y261" s="16">
        <v>0</v>
      </c>
      <c r="Z261" s="17">
        <v>0</v>
      </c>
      <c r="AA261" s="18">
        <v>0</v>
      </c>
      <c r="AB261" s="19">
        <v>166.13637123966603</v>
      </c>
      <c r="AC261" s="11">
        <v>-306550.43716304359</v>
      </c>
      <c r="AD261" s="12">
        <v>-934.60499135074269</v>
      </c>
      <c r="AE261" s="14">
        <v>166.13637123966603</v>
      </c>
      <c r="AF261" s="20"/>
      <c r="AG261" s="23">
        <v>0</v>
      </c>
      <c r="AH261" s="20"/>
      <c r="AI261" s="11">
        <v>393600</v>
      </c>
      <c r="AJ261" s="12">
        <v>204.97836704708894</v>
      </c>
      <c r="AK261" s="12">
        <v>100</v>
      </c>
      <c r="AL261" s="21">
        <v>-393600</v>
      </c>
      <c r="AM261" s="22">
        <v>0</v>
      </c>
      <c r="AO261" s="23">
        <v>1894.1929875000001</v>
      </c>
      <c r="AQ261" s="23">
        <v>46046.34482758621</v>
      </c>
      <c r="AR261"/>
      <c r="AS261" s="349"/>
      <c r="AT261" s="106">
        <v>-169386.3</v>
      </c>
      <c r="AU261" s="106">
        <v>-68681.179900999996</v>
      </c>
      <c r="AV261" s="106">
        <v>-1430.072715</v>
      </c>
      <c r="AW261" s="106">
        <v>-15717.08</v>
      </c>
      <c r="AX261" s="107">
        <v>-71198.765220000001</v>
      </c>
    </row>
    <row r="262" spans="1:50">
      <c r="A262" s="5">
        <v>783</v>
      </c>
      <c r="B262" s="6">
        <v>1303</v>
      </c>
      <c r="C262" s="7"/>
      <c r="D262" s="8" t="s">
        <v>66</v>
      </c>
      <c r="E262" s="4">
        <v>1217</v>
      </c>
      <c r="F262" s="4">
        <v>2126029.3333333335</v>
      </c>
      <c r="G262" s="1">
        <v>1.99</v>
      </c>
      <c r="H262" s="4">
        <v>1068356.4489112229</v>
      </c>
      <c r="I262" s="4">
        <v>597872.33333333337</v>
      </c>
      <c r="J262" s="9">
        <v>0</v>
      </c>
      <c r="K262" s="3">
        <v>1.65</v>
      </c>
      <c r="L262" s="4">
        <v>1762788.1407035172</v>
      </c>
      <c r="M262" s="4">
        <v>495647.79666666669</v>
      </c>
      <c r="N262" s="4">
        <v>2258435.9373701839</v>
      </c>
      <c r="O262" s="10">
        <v>1855.7402936484666</v>
      </c>
      <c r="P262" s="10">
        <v>2406.1713923879652</v>
      </c>
      <c r="Q262" s="10">
        <v>77.124194042003282</v>
      </c>
      <c r="R262" s="11">
        <v>247853.61945140891</v>
      </c>
      <c r="S262" s="12">
        <v>203.65950653361455</v>
      </c>
      <c r="T262" s="13">
        <v>85.588242246462073</v>
      </c>
      <c r="U262" s="11">
        <v>12058</v>
      </c>
      <c r="V262" s="12">
        <v>9.90797041906327</v>
      </c>
      <c r="W262" s="14">
        <v>86.000015507934961</v>
      </c>
      <c r="X262" s="15">
        <v>0</v>
      </c>
      <c r="Y262" s="16">
        <v>0</v>
      </c>
      <c r="Z262" s="17">
        <v>12058</v>
      </c>
      <c r="AA262" s="18">
        <v>9.90797041906327</v>
      </c>
      <c r="AB262" s="19">
        <v>86.000015507934961</v>
      </c>
      <c r="AC262" s="11">
        <v>259911.61945140891</v>
      </c>
      <c r="AD262" s="12">
        <v>213.56747695267782</v>
      </c>
      <c r="AE262" s="14">
        <v>86.000015507934961</v>
      </c>
      <c r="AF262" s="20"/>
      <c r="AG262" s="23">
        <v>0</v>
      </c>
      <c r="AH262" s="20"/>
      <c r="AI262" s="11">
        <v>466156.17054674868</v>
      </c>
      <c r="AJ262" s="12">
        <v>77.124194042003282</v>
      </c>
      <c r="AK262" s="12">
        <v>0</v>
      </c>
      <c r="AL262" s="21">
        <v>0</v>
      </c>
      <c r="AM262" s="22">
        <v>466156.17054674868</v>
      </c>
      <c r="AO262" s="23">
        <v>9825.5888775000003</v>
      </c>
      <c r="AQ262" s="23">
        <v>106835.64489112228</v>
      </c>
      <c r="AR262"/>
      <c r="AS262" s="349"/>
      <c r="AT262" s="106">
        <v>-596319.05000000005</v>
      </c>
      <c r="AU262" s="106">
        <v>-241789.884796</v>
      </c>
      <c r="AV262" s="106">
        <v>-5034.5249960000001</v>
      </c>
      <c r="AW262" s="106">
        <v>-107158.32</v>
      </c>
      <c r="AX262" s="107">
        <v>-250652.96293899999</v>
      </c>
    </row>
    <row r="263" spans="1:50">
      <c r="A263" s="118">
        <v>784</v>
      </c>
      <c r="B263" s="119">
        <v>1304</v>
      </c>
      <c r="C263" s="120"/>
      <c r="D263" s="121" t="s">
        <v>406</v>
      </c>
      <c r="E263" s="122">
        <v>1115</v>
      </c>
      <c r="F263" s="122">
        <v>1800832.3333333333</v>
      </c>
      <c r="G263" s="123">
        <v>1.6662117925673299</v>
      </c>
      <c r="H263" s="122">
        <v>1085892.1713917525</v>
      </c>
      <c r="I263" s="122">
        <v>911872</v>
      </c>
      <c r="J263" s="124">
        <v>0</v>
      </c>
      <c r="K263" s="125">
        <v>1.65</v>
      </c>
      <c r="L263" s="122">
        <v>1791722.0827963918</v>
      </c>
      <c r="M263" s="122">
        <v>754456.31</v>
      </c>
      <c r="N263" s="122">
        <v>2546178.3927963916</v>
      </c>
      <c r="O263" s="126">
        <v>2283.5680652882438</v>
      </c>
      <c r="P263" s="126">
        <v>2406.1713923879652</v>
      </c>
      <c r="Q263" s="126">
        <v>94.904630339817743</v>
      </c>
      <c r="R263" s="127">
        <v>50580.00259499003</v>
      </c>
      <c r="S263" s="128">
        <v>45.363231026896891</v>
      </c>
      <c r="T263" s="129">
        <v>96.789917114085171</v>
      </c>
      <c r="U263" s="127">
        <v>0</v>
      </c>
      <c r="V263" s="128">
        <v>0</v>
      </c>
      <c r="W263" s="130">
        <v>96.789917114085171</v>
      </c>
      <c r="X263" s="131">
        <v>0</v>
      </c>
      <c r="Y263" s="132">
        <v>0</v>
      </c>
      <c r="Z263" s="133">
        <v>0</v>
      </c>
      <c r="AA263" s="134">
        <v>0</v>
      </c>
      <c r="AB263" s="135">
        <v>96.789917114085171</v>
      </c>
      <c r="AC263" s="127">
        <v>50580.00259499003</v>
      </c>
      <c r="AD263" s="128">
        <v>45.363231026896891</v>
      </c>
      <c r="AE263" s="130">
        <v>96.789917114085171</v>
      </c>
      <c r="AF263" s="136"/>
      <c r="AG263" s="140">
        <v>0</v>
      </c>
      <c r="AH263" s="136"/>
      <c r="AI263" s="127">
        <v>1338000</v>
      </c>
      <c r="AJ263" s="128">
        <v>94.904630339817743</v>
      </c>
      <c r="AK263" s="128">
        <v>0</v>
      </c>
      <c r="AL263" s="137">
        <v>0</v>
      </c>
      <c r="AM263" s="138">
        <v>1338000</v>
      </c>
      <c r="AN263" s="139"/>
      <c r="AO263" s="140">
        <v>6761.7249314999999</v>
      </c>
      <c r="AP263" s="139"/>
      <c r="AQ263" s="140">
        <v>108589.21713917526</v>
      </c>
      <c r="AR263" s="139"/>
      <c r="AS263" s="349"/>
      <c r="AT263" s="307">
        <v>-553229.54999999993</v>
      </c>
      <c r="AU263" s="307">
        <v>-224318.35657599999</v>
      </c>
      <c r="AV263" s="307">
        <v>-4670.7345679999999</v>
      </c>
      <c r="AW263" s="307">
        <v>-128049.70000000001</v>
      </c>
      <c r="AX263" s="317">
        <v>-232540.99634799999</v>
      </c>
    </row>
    <row r="264" spans="1:50">
      <c r="A264" s="5">
        <v>785</v>
      </c>
      <c r="B264" s="6">
        <v>1305</v>
      </c>
      <c r="C264" s="7"/>
      <c r="D264" s="8" t="s">
        <v>67</v>
      </c>
      <c r="E264" s="4">
        <v>4675.333333333333</v>
      </c>
      <c r="F264" s="4">
        <v>9369727.333333334</v>
      </c>
      <c r="G264" s="1">
        <v>1.9400000000000002</v>
      </c>
      <c r="H264" s="4">
        <v>4829756.3573883157</v>
      </c>
      <c r="I264" s="4">
        <v>1087832.3333333333</v>
      </c>
      <c r="J264" s="9">
        <v>0</v>
      </c>
      <c r="K264" s="3">
        <v>1.65</v>
      </c>
      <c r="L264" s="4">
        <v>7969097.989690721</v>
      </c>
      <c r="M264" s="4">
        <v>1027911.2666666666</v>
      </c>
      <c r="N264" s="4">
        <v>8997009.2563573867</v>
      </c>
      <c r="O264" s="10">
        <v>1924.3567495417199</v>
      </c>
      <c r="P264" s="10">
        <v>2406.1713923879652</v>
      </c>
      <c r="Q264" s="10">
        <v>79.975880173353886</v>
      </c>
      <c r="R264" s="11">
        <v>833478.30226924387</v>
      </c>
      <c r="S264" s="12">
        <v>178.27141785311079</v>
      </c>
      <c r="T264" s="13">
        <v>87.384804509212955</v>
      </c>
      <c r="U264" s="11">
        <v>0</v>
      </c>
      <c r="V264" s="12">
        <v>0</v>
      </c>
      <c r="W264" s="14">
        <v>87.384804509212955</v>
      </c>
      <c r="X264" s="15">
        <v>0</v>
      </c>
      <c r="Y264" s="16">
        <v>0</v>
      </c>
      <c r="Z264" s="17">
        <v>0</v>
      </c>
      <c r="AA264" s="18">
        <v>0</v>
      </c>
      <c r="AB264" s="19">
        <v>87.384804509212955</v>
      </c>
      <c r="AC264" s="11">
        <v>833478.30226924387</v>
      </c>
      <c r="AD264" s="12">
        <v>178.27141785311079</v>
      </c>
      <c r="AE264" s="14">
        <v>87.384804509212955</v>
      </c>
      <c r="AF264" s="20"/>
      <c r="AG264" s="23">
        <v>0</v>
      </c>
      <c r="AH264" s="20"/>
      <c r="AI264" s="11">
        <v>77645.920676457419</v>
      </c>
      <c r="AJ264" s="12">
        <v>79.975880173353886</v>
      </c>
      <c r="AK264" s="12">
        <v>0</v>
      </c>
      <c r="AL264" s="21">
        <v>0</v>
      </c>
      <c r="AM264" s="22">
        <v>77645.920676457419</v>
      </c>
      <c r="AO264" s="23">
        <v>51810.020778999999</v>
      </c>
      <c r="AQ264" s="23">
        <v>482975.63573883165</v>
      </c>
      <c r="AR264"/>
      <c r="AS264" s="349"/>
      <c r="AT264" s="106">
        <v>-2395677.1</v>
      </c>
      <c r="AU264" s="106">
        <v>-971376.80461600004</v>
      </c>
      <c r="AV264" s="106">
        <v>-20225.911466000001</v>
      </c>
      <c r="AW264" s="106">
        <v>-431763.91</v>
      </c>
      <c r="AX264" s="107">
        <v>-1006983.7057629999</v>
      </c>
    </row>
    <row r="265" spans="1:50">
      <c r="A265" s="5">
        <v>786</v>
      </c>
      <c r="B265" s="6">
        <v>1306</v>
      </c>
      <c r="C265" s="7"/>
      <c r="D265" s="28" t="s">
        <v>68</v>
      </c>
      <c r="E265" s="4">
        <v>603.66666666666663</v>
      </c>
      <c r="F265" s="4">
        <v>1236493.6666666667</v>
      </c>
      <c r="G265" s="1">
        <v>1.99</v>
      </c>
      <c r="H265" s="4">
        <v>621353.60134003346</v>
      </c>
      <c r="I265" s="4">
        <v>231121</v>
      </c>
      <c r="J265" s="9">
        <v>0</v>
      </c>
      <c r="K265" s="3">
        <v>1.65</v>
      </c>
      <c r="L265" s="4">
        <v>1025233.4422110552</v>
      </c>
      <c r="M265" s="4">
        <v>187933.45000000004</v>
      </c>
      <c r="N265" s="4">
        <v>1213166.8922110552</v>
      </c>
      <c r="O265" s="10">
        <v>2009.6635431436587</v>
      </c>
      <c r="P265" s="10">
        <v>2406.1713923879652</v>
      </c>
      <c r="Q265" s="10">
        <v>83.521213389092836</v>
      </c>
      <c r="R265" s="11">
        <v>88562.671514377478</v>
      </c>
      <c r="S265" s="12">
        <v>146.7079042203934</v>
      </c>
      <c r="T265" s="13">
        <v>89.618364435128484</v>
      </c>
      <c r="U265" s="11">
        <v>0</v>
      </c>
      <c r="V265" s="12">
        <v>0</v>
      </c>
      <c r="W265" s="14">
        <v>89.618364435128484</v>
      </c>
      <c r="X265" s="15">
        <v>0</v>
      </c>
      <c r="Y265" s="16">
        <v>0</v>
      </c>
      <c r="Z265" s="17">
        <v>0</v>
      </c>
      <c r="AA265" s="18">
        <v>0</v>
      </c>
      <c r="AB265" s="19">
        <v>89.618364435128484</v>
      </c>
      <c r="AC265" s="11">
        <v>88562.671514377478</v>
      </c>
      <c r="AD265" s="12">
        <v>146.7079042203934</v>
      </c>
      <c r="AE265" s="14">
        <v>89.618364435128484</v>
      </c>
      <c r="AF265" s="20"/>
      <c r="AG265" s="23">
        <v>0</v>
      </c>
      <c r="AH265" s="20"/>
      <c r="AI265" s="11">
        <v>320549.078706256</v>
      </c>
      <c r="AJ265" s="12">
        <v>83.521213389092836</v>
      </c>
      <c r="AK265" s="12">
        <v>0</v>
      </c>
      <c r="AL265" s="21">
        <v>0</v>
      </c>
      <c r="AM265" s="22">
        <v>320549.078706256</v>
      </c>
      <c r="AO265" s="23">
        <v>3915.0762639999998</v>
      </c>
      <c r="AQ265" s="23">
        <v>62135.360134003357</v>
      </c>
      <c r="AR265"/>
      <c r="AS265" s="349"/>
      <c r="AT265" s="106">
        <v>-302121.8</v>
      </c>
      <c r="AU265" s="106">
        <v>-122501.51970600001</v>
      </c>
      <c r="AV265" s="106">
        <v>-2550.7144910000002</v>
      </c>
      <c r="AW265" s="106">
        <v>-48730.559999999998</v>
      </c>
      <c r="AX265" s="107">
        <v>-126991.949662</v>
      </c>
    </row>
    <row r="266" spans="1:50">
      <c r="A266" s="5">
        <v>791</v>
      </c>
      <c r="B266" s="6">
        <v>1601</v>
      </c>
      <c r="C266" s="7"/>
      <c r="D266" s="8" t="s">
        <v>80</v>
      </c>
      <c r="E266" s="4">
        <v>1349</v>
      </c>
      <c r="F266" s="4">
        <v>1563335</v>
      </c>
      <c r="G266" s="1">
        <v>1.7</v>
      </c>
      <c r="H266" s="4">
        <v>919608.82352941169</v>
      </c>
      <c r="I266" s="4">
        <v>222111.66666666666</v>
      </c>
      <c r="J266" s="9">
        <v>0</v>
      </c>
      <c r="K266" s="3">
        <v>1.65</v>
      </c>
      <c r="L266" s="4">
        <v>1517354.5588235294</v>
      </c>
      <c r="M266" s="4">
        <v>184064.57708333331</v>
      </c>
      <c r="N266" s="4">
        <v>1701419.1359068628</v>
      </c>
      <c r="O266" s="10">
        <v>1261.2447263950057</v>
      </c>
      <c r="P266" s="10">
        <v>2406.1713923879652</v>
      </c>
      <c r="Q266" s="10">
        <v>52.417077619034615</v>
      </c>
      <c r="R266" s="11">
        <v>571467.24679706595</v>
      </c>
      <c r="S266" s="12">
        <v>423.62286641739507</v>
      </c>
      <c r="T266" s="13">
        <v>70.022758899991814</v>
      </c>
      <c r="U266" s="11">
        <v>518609</v>
      </c>
      <c r="V266" s="12">
        <v>384.4395848776872</v>
      </c>
      <c r="W266" s="14">
        <v>85.999990866670487</v>
      </c>
      <c r="X266" s="15">
        <v>0</v>
      </c>
      <c r="Y266" s="16">
        <v>0</v>
      </c>
      <c r="Z266" s="17">
        <v>518609</v>
      </c>
      <c r="AA266" s="18">
        <v>384.4395848776872</v>
      </c>
      <c r="AB266" s="19">
        <v>85.999990866670487</v>
      </c>
      <c r="AC266" s="11">
        <v>1090076.2467970659</v>
      </c>
      <c r="AD266" s="12">
        <v>808.06245129508227</v>
      </c>
      <c r="AE266" s="14">
        <v>85.999990866670487</v>
      </c>
      <c r="AF266" s="20"/>
      <c r="AG266" s="23">
        <v>0</v>
      </c>
      <c r="AH266" s="20"/>
      <c r="AI266" s="11">
        <v>920631.66352371499</v>
      </c>
      <c r="AJ266" s="12">
        <v>52.417077619034615</v>
      </c>
      <c r="AK266" s="12">
        <v>0</v>
      </c>
      <c r="AL266" s="21">
        <v>0</v>
      </c>
      <c r="AM266" s="22">
        <v>920631.66352371499</v>
      </c>
      <c r="AO266" s="23">
        <v>9177.9719514999997</v>
      </c>
      <c r="AQ266" s="23">
        <v>91960.88235294116</v>
      </c>
      <c r="AR266"/>
      <c r="AS266" s="349"/>
      <c r="AT266" s="106">
        <v>-656743.4</v>
      </c>
      <c r="AU266" s="106">
        <v>-266290.18873699999</v>
      </c>
      <c r="AV266" s="106">
        <v>-5544.6678940000002</v>
      </c>
      <c r="AW266" s="106">
        <v>-131852.78</v>
      </c>
      <c r="AX266" s="107">
        <v>-276051.35287200002</v>
      </c>
    </row>
    <row r="267" spans="1:50">
      <c r="A267" s="5">
        <v>792</v>
      </c>
      <c r="B267" s="6">
        <v>1602</v>
      </c>
      <c r="C267" s="7"/>
      <c r="D267" s="28" t="s">
        <v>81</v>
      </c>
      <c r="E267" s="4">
        <v>2424.3333333333335</v>
      </c>
      <c r="F267" s="4">
        <v>5126948.666666667</v>
      </c>
      <c r="G267" s="1">
        <v>1.9400000000000002</v>
      </c>
      <c r="H267" s="4">
        <v>2642757.0446735397</v>
      </c>
      <c r="I267" s="4">
        <v>1336936.3333333333</v>
      </c>
      <c r="J267" s="9">
        <v>0</v>
      </c>
      <c r="K267" s="3">
        <v>1.65</v>
      </c>
      <c r="L267" s="4">
        <v>4360549.1237113401</v>
      </c>
      <c r="M267" s="4">
        <v>1114113.54125</v>
      </c>
      <c r="N267" s="4">
        <v>5474662.6649613399</v>
      </c>
      <c r="O267" s="10">
        <v>2258.2136662840671</v>
      </c>
      <c r="P267" s="10">
        <v>2406.1713923879652</v>
      </c>
      <c r="Q267" s="10">
        <v>93.850906607402564</v>
      </c>
      <c r="R267" s="11">
        <v>132718.57350761694</v>
      </c>
      <c r="S267" s="12">
        <v>54.744358658442295</v>
      </c>
      <c r="T267" s="13">
        <v>96.126071162663621</v>
      </c>
      <c r="U267" s="11">
        <v>0</v>
      </c>
      <c r="V267" s="12">
        <v>0</v>
      </c>
      <c r="W267" s="14">
        <v>96.126071162663621</v>
      </c>
      <c r="X267" s="15">
        <v>0</v>
      </c>
      <c r="Y267" s="16">
        <v>0</v>
      </c>
      <c r="Z267" s="17">
        <v>0</v>
      </c>
      <c r="AA267" s="18">
        <v>0</v>
      </c>
      <c r="AB267" s="19">
        <v>96.126071162663621</v>
      </c>
      <c r="AC267" s="11">
        <v>132718.57350761694</v>
      </c>
      <c r="AD267" s="12">
        <v>54.744358658442295</v>
      </c>
      <c r="AE267" s="14">
        <v>96.126071162663621</v>
      </c>
      <c r="AF267" s="20"/>
      <c r="AG267" s="23">
        <v>0</v>
      </c>
      <c r="AH267" s="20"/>
      <c r="AI267" s="11">
        <v>1109744.1700744461</v>
      </c>
      <c r="AJ267" s="12">
        <v>93.850906607402564</v>
      </c>
      <c r="AK267" s="12">
        <v>0</v>
      </c>
      <c r="AL267" s="21">
        <v>0</v>
      </c>
      <c r="AM267" s="22">
        <v>1109744.1700744461</v>
      </c>
      <c r="AO267" s="23">
        <v>22951.510097999999</v>
      </c>
      <c r="AQ267" s="23">
        <v>264275.70446735393</v>
      </c>
      <c r="AR267"/>
      <c r="AS267" s="349"/>
      <c r="AT267" s="106">
        <v>-1198581.5</v>
      </c>
      <c r="AU267" s="106">
        <v>-485989.63555299997</v>
      </c>
      <c r="AV267" s="106">
        <v>-10119.227982</v>
      </c>
      <c r="AW267" s="106">
        <v>-193886.38</v>
      </c>
      <c r="AX267" s="107">
        <v>-503804.12816700002</v>
      </c>
    </row>
    <row r="268" spans="1:50">
      <c r="A268" s="5">
        <v>793</v>
      </c>
      <c r="B268" s="6">
        <v>1603</v>
      </c>
      <c r="C268" s="7"/>
      <c r="D268" s="8" t="s">
        <v>82</v>
      </c>
      <c r="E268" s="4">
        <v>1369.6666666666667</v>
      </c>
      <c r="F268" s="4">
        <v>2006282.3333333333</v>
      </c>
      <c r="G268" s="1">
        <v>1.84</v>
      </c>
      <c r="H268" s="4">
        <v>1090370.8333333333</v>
      </c>
      <c r="I268" s="4">
        <v>296496</v>
      </c>
      <c r="J268" s="9">
        <v>0</v>
      </c>
      <c r="K268" s="3">
        <v>1.65</v>
      </c>
      <c r="L268" s="4">
        <v>1799111.875</v>
      </c>
      <c r="M268" s="4">
        <v>237489.31666666665</v>
      </c>
      <c r="N268" s="4">
        <v>2036601.1916666667</v>
      </c>
      <c r="O268" s="10">
        <v>1486.9319968362131</v>
      </c>
      <c r="P268" s="10">
        <v>2406.1713923879652</v>
      </c>
      <c r="Q268" s="10">
        <v>61.796595269156285</v>
      </c>
      <c r="R268" s="11">
        <v>465849.07674639841</v>
      </c>
      <c r="S268" s="12">
        <v>340.11857635414827</v>
      </c>
      <c r="T268" s="13">
        <v>75.931855019568459</v>
      </c>
      <c r="U268" s="11">
        <v>331811</v>
      </c>
      <c r="V268" s="12">
        <v>242.25675346799707</v>
      </c>
      <c r="W268" s="14">
        <v>85.999997057761888</v>
      </c>
      <c r="X268" s="15">
        <v>0</v>
      </c>
      <c r="Y268" s="16">
        <v>0</v>
      </c>
      <c r="Z268" s="17">
        <v>331811</v>
      </c>
      <c r="AA268" s="18">
        <v>242.25675346799707</v>
      </c>
      <c r="AB268" s="19">
        <v>85.999997057761888</v>
      </c>
      <c r="AC268" s="11">
        <v>797660.07674639835</v>
      </c>
      <c r="AD268" s="12">
        <v>582.37532982214532</v>
      </c>
      <c r="AE268" s="14">
        <v>85.999997057761888</v>
      </c>
      <c r="AF268" s="20"/>
      <c r="AG268" s="23">
        <v>0</v>
      </c>
      <c r="AH268" s="20"/>
      <c r="AI268" s="11">
        <v>642331.03402197897</v>
      </c>
      <c r="AJ268" s="12">
        <v>61.796595269156285</v>
      </c>
      <c r="AK268" s="12">
        <v>0</v>
      </c>
      <c r="AL268" s="21">
        <v>0</v>
      </c>
      <c r="AM268" s="22">
        <v>642331.03402197897</v>
      </c>
      <c r="AO268" s="23">
        <v>7955.2434885000002</v>
      </c>
      <c r="AQ268" s="23">
        <v>109037.08333333333</v>
      </c>
      <c r="AR268"/>
      <c r="AS268" s="349"/>
      <c r="AT268" s="106">
        <v>-673583</v>
      </c>
      <c r="AU268" s="106">
        <v>-273118.14229400002</v>
      </c>
      <c r="AV268" s="106">
        <v>-5686.8388660000001</v>
      </c>
      <c r="AW268" s="106">
        <v>-138253.14000000001</v>
      </c>
      <c r="AX268" s="107">
        <v>-283129.59268900001</v>
      </c>
    </row>
    <row r="269" spans="1:50">
      <c r="A269" s="5">
        <v>794</v>
      </c>
      <c r="B269" s="6">
        <v>1604</v>
      </c>
      <c r="C269" s="7"/>
      <c r="D269" s="8" t="s">
        <v>83</v>
      </c>
      <c r="E269" s="4">
        <v>2983</v>
      </c>
      <c r="F269" s="4">
        <v>6035568.666666667</v>
      </c>
      <c r="G269" s="1">
        <v>1.8666666666666665</v>
      </c>
      <c r="H269" s="4">
        <v>3235152.3099415204</v>
      </c>
      <c r="I269" s="4">
        <v>919042.66666666663</v>
      </c>
      <c r="J269" s="9">
        <v>0</v>
      </c>
      <c r="K269" s="3">
        <v>1.65</v>
      </c>
      <c r="L269" s="4">
        <v>5338001.3114035083</v>
      </c>
      <c r="M269" s="4">
        <v>756092.31666666677</v>
      </c>
      <c r="N269" s="4">
        <v>6094093.6280701747</v>
      </c>
      <c r="O269" s="10">
        <v>2042.9412095441417</v>
      </c>
      <c r="P269" s="10">
        <v>2406.1713923879652</v>
      </c>
      <c r="Q269" s="10">
        <v>84.904226523807935</v>
      </c>
      <c r="R269" s="11">
        <v>400900.78510655672</v>
      </c>
      <c r="S269" s="12">
        <v>134.39516765221478</v>
      </c>
      <c r="T269" s="13">
        <v>90.48966270999901</v>
      </c>
      <c r="U269" s="11">
        <v>0</v>
      </c>
      <c r="V269" s="12">
        <v>0</v>
      </c>
      <c r="W269" s="14">
        <v>90.48966270999901</v>
      </c>
      <c r="X269" s="15">
        <v>0</v>
      </c>
      <c r="Y269" s="16">
        <v>0</v>
      </c>
      <c r="Z269" s="17">
        <v>0</v>
      </c>
      <c r="AA269" s="18">
        <v>0</v>
      </c>
      <c r="AB269" s="19">
        <v>90.48966270999901</v>
      </c>
      <c r="AC269" s="11">
        <v>400900.78510655672</v>
      </c>
      <c r="AD269" s="12">
        <v>134.39516765221478</v>
      </c>
      <c r="AE269" s="14">
        <v>90.48966270999901</v>
      </c>
      <c r="AF269" s="20"/>
      <c r="AG269" s="23">
        <v>0</v>
      </c>
      <c r="AH269" s="20"/>
      <c r="AI269" s="11">
        <v>743519.89127072738</v>
      </c>
      <c r="AJ269" s="12">
        <v>84.904226523807935</v>
      </c>
      <c r="AK269" s="12">
        <v>0</v>
      </c>
      <c r="AL269" s="21">
        <v>0</v>
      </c>
      <c r="AM269" s="22">
        <v>743519.89127072738</v>
      </c>
      <c r="AO269" s="23">
        <v>22911.958866500001</v>
      </c>
      <c r="AQ269" s="23">
        <v>323515.23099415202</v>
      </c>
      <c r="AR269"/>
      <c r="AS269" s="349"/>
      <c r="AT269" s="106">
        <v>-1494264.6</v>
      </c>
      <c r="AU269" s="106">
        <v>-605880.46713400004</v>
      </c>
      <c r="AV269" s="106">
        <v>-12615.582984000001</v>
      </c>
      <c r="AW269" s="106">
        <v>-229746.65</v>
      </c>
      <c r="AX269" s="107">
        <v>-628089.69201700005</v>
      </c>
    </row>
    <row r="270" spans="1:50">
      <c r="A270" s="5">
        <v>841</v>
      </c>
      <c r="B270" s="6">
        <v>1401</v>
      </c>
      <c r="C270" s="7"/>
      <c r="D270" s="8" t="s">
        <v>69</v>
      </c>
      <c r="E270" s="4">
        <v>989.66666666666663</v>
      </c>
      <c r="F270" s="4">
        <v>1917164.3333333333</v>
      </c>
      <c r="G270" s="1">
        <v>1.5333333333333332</v>
      </c>
      <c r="H270" s="4">
        <v>1251049.75</v>
      </c>
      <c r="I270" s="4">
        <v>311528.66666666669</v>
      </c>
      <c r="J270" s="9">
        <v>0</v>
      </c>
      <c r="K270" s="3">
        <v>1.65</v>
      </c>
      <c r="L270" s="4">
        <v>2064232.0874999997</v>
      </c>
      <c r="M270" s="4">
        <v>257231.66250000001</v>
      </c>
      <c r="N270" s="4">
        <v>2321463.7499999995</v>
      </c>
      <c r="O270" s="10">
        <v>2345.7026776692487</v>
      </c>
      <c r="P270" s="10">
        <v>2406.1713923879652</v>
      </c>
      <c r="Q270" s="10">
        <v>97.486932356106792</v>
      </c>
      <c r="R270" s="11">
        <v>22142.232393317263</v>
      </c>
      <c r="S270" s="12">
        <v>22.373424445925156</v>
      </c>
      <c r="T270" s="13">
        <v>98.416767384347281</v>
      </c>
      <c r="U270" s="11">
        <v>0</v>
      </c>
      <c r="V270" s="12">
        <v>0</v>
      </c>
      <c r="W270" s="14">
        <v>98.416767384347281</v>
      </c>
      <c r="X270" s="15">
        <v>0</v>
      </c>
      <c r="Y270" s="16">
        <v>0</v>
      </c>
      <c r="Z270" s="17">
        <v>0</v>
      </c>
      <c r="AA270" s="18">
        <v>0</v>
      </c>
      <c r="AB270" s="19">
        <v>98.416767384347281</v>
      </c>
      <c r="AC270" s="11">
        <v>22142.232393317263</v>
      </c>
      <c r="AD270" s="12">
        <v>22.373424445925156</v>
      </c>
      <c r="AE270" s="14">
        <v>98.416767384347281</v>
      </c>
      <c r="AF270" s="20"/>
      <c r="AG270" s="23">
        <v>0</v>
      </c>
      <c r="AH270" s="20"/>
      <c r="AI270" s="11">
        <v>533348.83458154055</v>
      </c>
      <c r="AJ270" s="12">
        <v>97.486932356106792</v>
      </c>
      <c r="AK270" s="12">
        <v>0</v>
      </c>
      <c r="AL270" s="21">
        <v>0</v>
      </c>
      <c r="AM270" s="22">
        <v>533348.83458154055</v>
      </c>
      <c r="AO270" s="23">
        <v>7852.0374844999997</v>
      </c>
      <c r="AQ270" s="23">
        <v>125104.97499999999</v>
      </c>
      <c r="AR270"/>
      <c r="AS270" s="349"/>
      <c r="AT270" s="106">
        <v>-494291.05</v>
      </c>
      <c r="AU270" s="106">
        <v>-200420.51912499999</v>
      </c>
      <c r="AV270" s="106">
        <v>-4173.136168</v>
      </c>
      <c r="AW270" s="106">
        <v>-58916.47</v>
      </c>
      <c r="AX270" s="107">
        <v>-207767.156988</v>
      </c>
    </row>
    <row r="271" spans="1:50">
      <c r="A271" s="5">
        <v>842</v>
      </c>
      <c r="B271" s="6">
        <v>1402</v>
      </c>
      <c r="C271" s="7"/>
      <c r="D271" s="8" t="s">
        <v>70</v>
      </c>
      <c r="E271" s="4">
        <v>815.33333333333337</v>
      </c>
      <c r="F271" s="4">
        <v>1979666.3333333333</v>
      </c>
      <c r="G271" s="1">
        <v>1.7333333333333334</v>
      </c>
      <c r="H271" s="4">
        <v>1143386.8191721132</v>
      </c>
      <c r="I271" s="4">
        <v>281773.66666666669</v>
      </c>
      <c r="J271" s="9">
        <v>0</v>
      </c>
      <c r="K271" s="3">
        <v>1.65</v>
      </c>
      <c r="L271" s="4">
        <v>1886588.2516339868</v>
      </c>
      <c r="M271" s="4">
        <v>231644.94958333333</v>
      </c>
      <c r="N271" s="4">
        <v>2118233.2012173203</v>
      </c>
      <c r="O271" s="10">
        <v>2597.9965673147835</v>
      </c>
      <c r="P271" s="10">
        <v>2406.1713923879652</v>
      </c>
      <c r="Q271" s="10">
        <v>107.97221575876374</v>
      </c>
      <c r="R271" s="11">
        <v>-57868.539937423011</v>
      </c>
      <c r="S271" s="12">
        <v>-70.975314722922747</v>
      </c>
      <c r="T271" s="13">
        <v>105.02249592802114</v>
      </c>
      <c r="U271" s="11">
        <v>0</v>
      </c>
      <c r="V271" s="12">
        <v>0</v>
      </c>
      <c r="W271" s="14">
        <v>105.02249592802114</v>
      </c>
      <c r="X271" s="15">
        <v>0</v>
      </c>
      <c r="Y271" s="16">
        <v>0</v>
      </c>
      <c r="Z271" s="17">
        <v>0</v>
      </c>
      <c r="AA271" s="18">
        <v>0</v>
      </c>
      <c r="AB271" s="19">
        <v>105.02249592802114</v>
      </c>
      <c r="AC271" s="11">
        <v>-57868.539937423011</v>
      </c>
      <c r="AD271" s="12">
        <v>-70.975314722922747</v>
      </c>
      <c r="AE271" s="14">
        <v>105.02249592802114</v>
      </c>
      <c r="AF271" s="20"/>
      <c r="AG271" s="23">
        <v>0</v>
      </c>
      <c r="AH271" s="20"/>
      <c r="AI271" s="11">
        <v>510992.14813687594</v>
      </c>
      <c r="AJ271" s="12">
        <v>107.97221575876374</v>
      </c>
      <c r="AK271" s="12">
        <v>0</v>
      </c>
      <c r="AL271" s="21">
        <v>0</v>
      </c>
      <c r="AM271" s="22">
        <v>510992.14813687594</v>
      </c>
      <c r="AO271" s="23">
        <v>4282.2800900000002</v>
      </c>
      <c r="AQ271" s="23">
        <v>114338.68191721132</v>
      </c>
      <c r="AR271"/>
      <c r="AS271" s="349"/>
      <c r="AT271" s="106">
        <v>-407616.75</v>
      </c>
      <c r="AU271" s="106">
        <v>-165276.64052099999</v>
      </c>
      <c r="AV271" s="106">
        <v>-3441.373814</v>
      </c>
      <c r="AW271" s="106">
        <v>-43157.77</v>
      </c>
      <c r="AX271" s="107">
        <v>-171335.040282</v>
      </c>
    </row>
    <row r="272" spans="1:50">
      <c r="A272" s="5">
        <v>843</v>
      </c>
      <c r="B272" s="6">
        <v>1403</v>
      </c>
      <c r="C272" s="7"/>
      <c r="D272" s="8" t="s">
        <v>71</v>
      </c>
      <c r="E272" s="4">
        <v>7167</v>
      </c>
      <c r="F272" s="4">
        <v>32962697</v>
      </c>
      <c r="G272" s="1">
        <v>1.3</v>
      </c>
      <c r="H272" s="4">
        <v>25355920.769230768</v>
      </c>
      <c r="I272" s="4">
        <v>5084247</v>
      </c>
      <c r="J272" s="9">
        <v>0</v>
      </c>
      <c r="K272" s="3">
        <v>1.65</v>
      </c>
      <c r="L272" s="4">
        <v>41837269.269230761</v>
      </c>
      <c r="M272" s="4">
        <v>4124994.9537500008</v>
      </c>
      <c r="N272" s="4">
        <v>45962264.22298076</v>
      </c>
      <c r="O272" s="10">
        <v>6413.0409129315976</v>
      </c>
      <c r="P272" s="10">
        <v>2406.1713923879652</v>
      </c>
      <c r="Q272" s="10">
        <v>266.52469284688323</v>
      </c>
      <c r="R272" s="11">
        <v>-10625376.525882399</v>
      </c>
      <c r="S272" s="12">
        <v>-1482.5417226011439</v>
      </c>
      <c r="T272" s="13">
        <v>204.91055649353643</v>
      </c>
      <c r="U272" s="11">
        <v>0</v>
      </c>
      <c r="V272" s="12">
        <v>0</v>
      </c>
      <c r="W272" s="14">
        <v>204.91055649353643</v>
      </c>
      <c r="X272" s="15">
        <v>0</v>
      </c>
      <c r="Y272" s="16">
        <v>0</v>
      </c>
      <c r="Z272" s="17">
        <v>0</v>
      </c>
      <c r="AA272" s="18">
        <v>0</v>
      </c>
      <c r="AB272" s="19">
        <v>204.91055649353643</v>
      </c>
      <c r="AC272" s="11">
        <v>-10625376.525882399</v>
      </c>
      <c r="AD272" s="12">
        <v>-1482.5417226011439</v>
      </c>
      <c r="AE272" s="14">
        <v>204.91055649353643</v>
      </c>
      <c r="AF272" s="20"/>
      <c r="AG272" s="23">
        <v>0</v>
      </c>
      <c r="AH272" s="20"/>
      <c r="AI272" s="11">
        <v>925924.00125258078</v>
      </c>
      <c r="AJ272" s="12">
        <v>266.52469284688323</v>
      </c>
      <c r="AK272" s="12">
        <v>100</v>
      </c>
      <c r="AL272" s="21">
        <v>-925924.00125258078</v>
      </c>
      <c r="AM272" s="22">
        <v>0</v>
      </c>
      <c r="AO272" s="23">
        <v>91225.681409500001</v>
      </c>
      <c r="AQ272" s="23">
        <v>2535592.0769230765</v>
      </c>
      <c r="AR272"/>
      <c r="AS272" s="349"/>
      <c r="AT272" s="106">
        <v>-3529872</v>
      </c>
      <c r="AU272" s="106">
        <v>-1431259.558921</v>
      </c>
      <c r="AV272" s="106">
        <v>-29801.544556000001</v>
      </c>
      <c r="AW272" s="106">
        <v>-595441.63</v>
      </c>
      <c r="AX272" s="107">
        <v>-1483723.9758049999</v>
      </c>
    </row>
    <row r="273" spans="1:50">
      <c r="A273" s="25">
        <v>852</v>
      </c>
      <c r="B273" s="26">
        <v>2502</v>
      </c>
      <c r="C273" s="7"/>
      <c r="D273" s="27" t="s">
        <v>173</v>
      </c>
      <c r="E273" s="4">
        <v>1584</v>
      </c>
      <c r="F273" s="4">
        <v>1868933.3333333333</v>
      </c>
      <c r="G273" s="1">
        <v>1.99</v>
      </c>
      <c r="H273" s="4">
        <v>939162.47906197654</v>
      </c>
      <c r="I273" s="4">
        <v>255283.33333333334</v>
      </c>
      <c r="J273" s="9">
        <v>0</v>
      </c>
      <c r="K273" s="3">
        <v>1.65</v>
      </c>
      <c r="L273" s="4">
        <v>1549618.0904522613</v>
      </c>
      <c r="M273" s="4">
        <v>209462.1958333333</v>
      </c>
      <c r="N273" s="4">
        <v>1759080.2862855946</v>
      </c>
      <c r="O273" s="10">
        <v>1110.5304837661581</v>
      </c>
      <c r="P273" s="10">
        <v>2406.1713923879652</v>
      </c>
      <c r="Q273" s="10">
        <v>46.153423953063893</v>
      </c>
      <c r="R273" s="11">
        <v>759349.22372506873</v>
      </c>
      <c r="S273" s="12">
        <v>479.38713619006865</v>
      </c>
      <c r="T273" s="13">
        <v>66.07665709043026</v>
      </c>
      <c r="U273" s="11">
        <v>759353</v>
      </c>
      <c r="V273" s="12">
        <v>479.38952020202021</v>
      </c>
      <c r="W273" s="14">
        <v>85.999989306854701</v>
      </c>
      <c r="X273" s="15">
        <v>0</v>
      </c>
      <c r="Y273" s="16">
        <v>0</v>
      </c>
      <c r="Z273" s="17">
        <v>759353</v>
      </c>
      <c r="AA273" s="18">
        <v>479.38952020202021</v>
      </c>
      <c r="AB273" s="19">
        <v>85.999989306854701</v>
      </c>
      <c r="AC273" s="11">
        <v>1518702.2237250688</v>
      </c>
      <c r="AD273" s="12">
        <v>958.77665639208885</v>
      </c>
      <c r="AE273" s="14">
        <v>85.999989306854701</v>
      </c>
      <c r="AF273" s="20"/>
      <c r="AG273" s="23">
        <v>0</v>
      </c>
      <c r="AH273" s="20"/>
      <c r="AI273" s="11">
        <v>666845.91529780778</v>
      </c>
      <c r="AJ273" s="12">
        <v>46.153423953063893</v>
      </c>
      <c r="AK273" s="12">
        <v>0</v>
      </c>
      <c r="AL273" s="21">
        <v>0</v>
      </c>
      <c r="AM273" s="22">
        <v>666845.91529780778</v>
      </c>
      <c r="AO273" s="23">
        <v>10912.217107</v>
      </c>
      <c r="AQ273" s="23">
        <v>93916.247906197663</v>
      </c>
      <c r="AR273"/>
      <c r="AS273" s="349"/>
      <c r="AT273" s="106">
        <v>-783535.5</v>
      </c>
      <c r="AU273" s="106">
        <v>-317700.66258100001</v>
      </c>
      <c r="AV273" s="106">
        <v>-6615.1316809999998</v>
      </c>
      <c r="AW273" s="106">
        <v>-95610.81</v>
      </c>
      <c r="AX273" s="107">
        <v>-329346.33502499998</v>
      </c>
    </row>
    <row r="274" spans="1:50">
      <c r="A274" s="25">
        <v>853</v>
      </c>
      <c r="B274" s="26">
        <v>2503</v>
      </c>
      <c r="C274" s="7"/>
      <c r="D274" s="27" t="s">
        <v>174</v>
      </c>
      <c r="E274" s="4">
        <v>1659.3333333333333</v>
      </c>
      <c r="F274" s="4">
        <v>2141007</v>
      </c>
      <c r="G274" s="1">
        <v>1.6566666666666665</v>
      </c>
      <c r="H274" s="4">
        <v>1291867.3618126714</v>
      </c>
      <c r="I274" s="4">
        <v>374653.33333333331</v>
      </c>
      <c r="J274" s="9">
        <v>0</v>
      </c>
      <c r="K274" s="3">
        <v>1.65</v>
      </c>
      <c r="L274" s="4">
        <v>2131581.1469909078</v>
      </c>
      <c r="M274" s="4">
        <v>307115.20583333331</v>
      </c>
      <c r="N274" s="4">
        <v>2438696.3528242409</v>
      </c>
      <c r="O274" s="10">
        <v>1469.684423156433</v>
      </c>
      <c r="P274" s="10">
        <v>2406.1713923879652</v>
      </c>
      <c r="Q274" s="10">
        <v>61.079789569681026</v>
      </c>
      <c r="R274" s="11">
        <v>574959.2963829299</v>
      </c>
      <c r="S274" s="12">
        <v>346.50017861566687</v>
      </c>
      <c r="T274" s="13">
        <v>75.48026742889904</v>
      </c>
      <c r="U274" s="11">
        <v>420015</v>
      </c>
      <c r="V274" s="12">
        <v>253.12274005624749</v>
      </c>
      <c r="W274" s="14">
        <v>85.999997688223587</v>
      </c>
      <c r="X274" s="15">
        <v>0</v>
      </c>
      <c r="Y274" s="16">
        <v>0</v>
      </c>
      <c r="Z274" s="17">
        <v>420015</v>
      </c>
      <c r="AA274" s="18">
        <v>253.12274005624749</v>
      </c>
      <c r="AB274" s="19">
        <v>85.999997688223587</v>
      </c>
      <c r="AC274" s="11">
        <v>994974.2963829299</v>
      </c>
      <c r="AD274" s="12">
        <v>599.62291867191436</v>
      </c>
      <c r="AE274" s="14">
        <v>85.999997688223587</v>
      </c>
      <c r="AF274" s="20"/>
      <c r="AG274" s="23">
        <v>0</v>
      </c>
      <c r="AH274" s="20"/>
      <c r="AI274" s="11">
        <v>528725.12676324672</v>
      </c>
      <c r="AJ274" s="12">
        <v>61.079789569681026</v>
      </c>
      <c r="AK274" s="12">
        <v>0</v>
      </c>
      <c r="AL274" s="21">
        <v>0</v>
      </c>
      <c r="AM274" s="22">
        <v>528725.12676324672</v>
      </c>
      <c r="AO274" s="23">
        <v>12776.82439</v>
      </c>
      <c r="AQ274" s="23">
        <v>129186.73618126714</v>
      </c>
      <c r="AR274"/>
      <c r="AS274" s="349"/>
      <c r="AT274" s="106">
        <v>-810776</v>
      </c>
      <c r="AU274" s="106">
        <v>-328745.88157099998</v>
      </c>
      <c r="AV274" s="106">
        <v>-6845.1141349999998</v>
      </c>
      <c r="AW274" s="106">
        <v>-111953.29</v>
      </c>
      <c r="AX274" s="107">
        <v>-340796.428847</v>
      </c>
    </row>
    <row r="275" spans="1:50">
      <c r="A275" s="25">
        <v>855</v>
      </c>
      <c r="B275" s="26">
        <v>2505</v>
      </c>
      <c r="C275" s="7"/>
      <c r="D275" s="27" t="s">
        <v>175</v>
      </c>
      <c r="E275" s="4">
        <v>6743</v>
      </c>
      <c r="F275" s="4">
        <v>12247541.666666666</v>
      </c>
      <c r="G275" s="1">
        <v>1.8466666666666667</v>
      </c>
      <c r="H275" s="4">
        <v>6631311.8141714903</v>
      </c>
      <c r="I275" s="4">
        <v>1487402</v>
      </c>
      <c r="J275" s="9">
        <v>0</v>
      </c>
      <c r="K275" s="3">
        <v>1.65</v>
      </c>
      <c r="L275" s="4">
        <v>10941664.493382959</v>
      </c>
      <c r="M275" s="4">
        <v>1301342.0583333333</v>
      </c>
      <c r="N275" s="4">
        <v>12243006.551716292</v>
      </c>
      <c r="O275" s="10">
        <v>1815.66165678723</v>
      </c>
      <c r="P275" s="10">
        <v>2406.1713923879652</v>
      </c>
      <c r="Q275" s="10">
        <v>75.458533940315291</v>
      </c>
      <c r="R275" s="11">
        <v>1473268.644447631</v>
      </c>
      <c r="S275" s="12">
        <v>218.48860217227212</v>
      </c>
      <c r="T275" s="13">
        <v>84.538876382398641</v>
      </c>
      <c r="U275" s="11">
        <v>237065</v>
      </c>
      <c r="V275" s="12">
        <v>35.157200059320779</v>
      </c>
      <c r="W275" s="14">
        <v>86.000002558636226</v>
      </c>
      <c r="X275" s="15">
        <v>0</v>
      </c>
      <c r="Y275" s="16">
        <v>0</v>
      </c>
      <c r="Z275" s="17">
        <v>237065</v>
      </c>
      <c r="AA275" s="18">
        <v>35.157200059320779</v>
      </c>
      <c r="AB275" s="19">
        <v>86.000002558636226</v>
      </c>
      <c r="AC275" s="11">
        <v>1710333.644447631</v>
      </c>
      <c r="AD275" s="12">
        <v>253.64580223159291</v>
      </c>
      <c r="AE275" s="14">
        <v>86.000002558636226</v>
      </c>
      <c r="AF275" s="20"/>
      <c r="AG275" s="23">
        <v>0</v>
      </c>
      <c r="AH275" s="20"/>
      <c r="AI275" s="11">
        <v>9705.6022045768314</v>
      </c>
      <c r="AJ275" s="12">
        <v>75.458533940315291</v>
      </c>
      <c r="AK275" s="12">
        <v>0</v>
      </c>
      <c r="AL275" s="21">
        <v>0</v>
      </c>
      <c r="AM275" s="22">
        <v>9705.6022045768314</v>
      </c>
      <c r="AO275" s="23">
        <v>49113.249542500002</v>
      </c>
      <c r="AQ275" s="23">
        <v>663131.18141714914</v>
      </c>
      <c r="AR275"/>
      <c r="AS275" s="349"/>
      <c r="AT275" s="106">
        <v>-3357018.7</v>
      </c>
      <c r="AU275" s="106">
        <v>-1361172.6238760001</v>
      </c>
      <c r="AV275" s="106">
        <v>-28342.201346999998</v>
      </c>
      <c r="AW275" s="106">
        <v>-473653.79</v>
      </c>
      <c r="AX275" s="107">
        <v>-1411067.925917</v>
      </c>
    </row>
    <row r="276" spans="1:50">
      <c r="A276" s="25">
        <v>861</v>
      </c>
      <c r="B276" s="26">
        <v>2601</v>
      </c>
      <c r="C276" s="7">
        <v>351</v>
      </c>
      <c r="D276" s="27" t="s">
        <v>176</v>
      </c>
      <c r="E276" s="4">
        <v>10979</v>
      </c>
      <c r="F276" s="4">
        <v>21049845.333333332</v>
      </c>
      <c r="G276" s="1">
        <v>1.3428333333333333</v>
      </c>
      <c r="H276" s="4">
        <v>15676002.963676242</v>
      </c>
      <c r="I276" s="4">
        <v>1890196.3333333333</v>
      </c>
      <c r="J276" s="9">
        <v>0</v>
      </c>
      <c r="K276" s="3">
        <v>1.65</v>
      </c>
      <c r="L276" s="4">
        <v>25865404.8900658</v>
      </c>
      <c r="M276" s="4">
        <v>2298127.1937500001</v>
      </c>
      <c r="N276" s="4">
        <v>28163532.083815802</v>
      </c>
      <c r="O276" s="10">
        <v>2565.2183335290829</v>
      </c>
      <c r="P276" s="10">
        <v>2406.1713923879652</v>
      </c>
      <c r="Q276" s="10">
        <v>106.60995894325193</v>
      </c>
      <c r="R276" s="11">
        <v>-646085.25571168249</v>
      </c>
      <c r="S276" s="12">
        <v>-58.847368222213547</v>
      </c>
      <c r="T276" s="13">
        <v>104.16427413424871</v>
      </c>
      <c r="U276" s="11">
        <v>0</v>
      </c>
      <c r="V276" s="12">
        <v>0</v>
      </c>
      <c r="W276" s="14">
        <v>104.16427413424871</v>
      </c>
      <c r="X276" s="15">
        <v>0</v>
      </c>
      <c r="Y276" s="16">
        <v>0</v>
      </c>
      <c r="Z276" s="17">
        <v>0</v>
      </c>
      <c r="AA276" s="18">
        <v>0</v>
      </c>
      <c r="AB276" s="19">
        <v>104.16427413424871</v>
      </c>
      <c r="AC276" s="11">
        <v>-646085.25571168249</v>
      </c>
      <c r="AD276" s="12">
        <v>-58.847368222213547</v>
      </c>
      <c r="AE276" s="14">
        <v>104.16427413424871</v>
      </c>
      <c r="AF276" s="20"/>
      <c r="AG276" s="23">
        <v>0</v>
      </c>
      <c r="AH276" s="20"/>
      <c r="AI276" s="11">
        <v>0</v>
      </c>
      <c r="AJ276" s="12">
        <v>106.60995894325193</v>
      </c>
      <c r="AK276" s="12">
        <v>0</v>
      </c>
      <c r="AL276" s="21">
        <v>0</v>
      </c>
      <c r="AM276" s="22">
        <v>0</v>
      </c>
      <c r="AO276" s="23">
        <v>109078.9941945</v>
      </c>
      <c r="AQ276" s="23">
        <v>1567600.2963676241</v>
      </c>
      <c r="AR276"/>
      <c r="AS276" s="349"/>
      <c r="AT276" s="106">
        <v>-5524371</v>
      </c>
      <c r="AU276" s="106">
        <v>-2239970.4111410002</v>
      </c>
      <c r="AV276" s="106">
        <v>-46640.441698000002</v>
      </c>
      <c r="AW276" s="106">
        <v>-947168.5</v>
      </c>
      <c r="AX276" s="107">
        <v>-2322079.0270989998</v>
      </c>
    </row>
    <row r="277" spans="1:50">
      <c r="A277" s="25">
        <v>863</v>
      </c>
      <c r="B277" s="26">
        <v>1729</v>
      </c>
      <c r="C277" s="7"/>
      <c r="D277" s="27" t="s">
        <v>109</v>
      </c>
      <c r="E277" s="4">
        <v>1025.6666666666667</v>
      </c>
      <c r="F277" s="4">
        <v>1784320</v>
      </c>
      <c r="G277" s="1">
        <v>1.8933333333333333</v>
      </c>
      <c r="H277" s="4">
        <v>943052.62037823058</v>
      </c>
      <c r="I277" s="4">
        <v>160732.33333333334</v>
      </c>
      <c r="J277" s="9">
        <v>0</v>
      </c>
      <c r="K277" s="3">
        <v>1.65</v>
      </c>
      <c r="L277" s="4">
        <v>1556036.8236240803</v>
      </c>
      <c r="M277" s="4">
        <v>165254.54166666666</v>
      </c>
      <c r="N277" s="4">
        <v>1721291.365290747</v>
      </c>
      <c r="O277" s="10">
        <v>1678.2171257303351</v>
      </c>
      <c r="P277" s="10">
        <v>2406.1713923879652</v>
      </c>
      <c r="Q277" s="10">
        <v>69.746366823221848</v>
      </c>
      <c r="R277" s="11">
        <v>276256.21768234851</v>
      </c>
      <c r="S277" s="12">
        <v>269.34307866332318</v>
      </c>
      <c r="T277" s="13">
        <v>80.940211098629774</v>
      </c>
      <c r="U277" s="11">
        <v>124872</v>
      </c>
      <c r="V277" s="12">
        <v>121.74715632109196</v>
      </c>
      <c r="W277" s="14">
        <v>85.999998473138703</v>
      </c>
      <c r="X277" s="15">
        <v>0</v>
      </c>
      <c r="Y277" s="16">
        <v>0</v>
      </c>
      <c r="Z277" s="17">
        <v>124872</v>
      </c>
      <c r="AA277" s="18">
        <v>121.74715632109196</v>
      </c>
      <c r="AB277" s="19">
        <v>85.999998473138703</v>
      </c>
      <c r="AC277" s="11">
        <v>401128.21768234851</v>
      </c>
      <c r="AD277" s="12">
        <v>391.09023498441513</v>
      </c>
      <c r="AE277" s="14">
        <v>85.999998473138703</v>
      </c>
      <c r="AF277" s="20"/>
      <c r="AG277" s="23">
        <v>0</v>
      </c>
      <c r="AH277" s="20"/>
      <c r="AI277" s="11">
        <v>37164.28714606048</v>
      </c>
      <c r="AJ277" s="12">
        <v>69.746366823221848</v>
      </c>
      <c r="AK277" s="12">
        <v>0</v>
      </c>
      <c r="AL277" s="21">
        <v>0</v>
      </c>
      <c r="AM277" s="22">
        <v>37164.28714606048</v>
      </c>
      <c r="AO277" s="23">
        <v>7377.3340630000002</v>
      </c>
      <c r="AQ277" s="23">
        <v>94305.262037823049</v>
      </c>
      <c r="AR277"/>
      <c r="AS277" s="349"/>
      <c r="AT277" s="106">
        <v>-508654.2</v>
      </c>
      <c r="AU277" s="106">
        <v>-206244.36186500001</v>
      </c>
      <c r="AV277" s="106">
        <v>-4294.3996429999997</v>
      </c>
      <c r="AW277" s="106">
        <v>-73681</v>
      </c>
      <c r="AX277" s="107">
        <v>-213804.479185</v>
      </c>
    </row>
    <row r="278" spans="1:50">
      <c r="A278" s="25">
        <v>865</v>
      </c>
      <c r="B278" s="26">
        <v>2605</v>
      </c>
      <c r="C278" s="7"/>
      <c r="D278" s="27" t="s">
        <v>177</v>
      </c>
      <c r="E278" s="4">
        <v>243</v>
      </c>
      <c r="F278" s="4">
        <v>386979.66666666669</v>
      </c>
      <c r="G278" s="1">
        <v>1.4333333333333333</v>
      </c>
      <c r="H278" s="4">
        <v>270493.1428571429</v>
      </c>
      <c r="I278" s="4">
        <v>34988.333333333336</v>
      </c>
      <c r="J278" s="9">
        <v>0</v>
      </c>
      <c r="K278" s="3">
        <v>1.65</v>
      </c>
      <c r="L278" s="4">
        <v>446313.68571428565</v>
      </c>
      <c r="M278" s="4">
        <v>43188.916666666664</v>
      </c>
      <c r="N278" s="4">
        <v>489502.60238095233</v>
      </c>
      <c r="O278" s="10">
        <v>2014.4140015677051</v>
      </c>
      <c r="P278" s="10">
        <v>2406.1713923879652</v>
      </c>
      <c r="Q278" s="10">
        <v>83.718641487484945</v>
      </c>
      <c r="R278" s="11">
        <v>35222.907008649578</v>
      </c>
      <c r="S278" s="12">
        <v>144.9502346034962</v>
      </c>
      <c r="T278" s="13">
        <v>89.742744137115508</v>
      </c>
      <c r="U278" s="11">
        <v>0</v>
      </c>
      <c r="V278" s="12">
        <v>0</v>
      </c>
      <c r="W278" s="14">
        <v>89.742744137115508</v>
      </c>
      <c r="X278" s="15">
        <v>0</v>
      </c>
      <c r="Y278" s="16">
        <v>0</v>
      </c>
      <c r="Z278" s="17">
        <v>0</v>
      </c>
      <c r="AA278" s="18">
        <v>0</v>
      </c>
      <c r="AB278" s="19">
        <v>89.742744137115508</v>
      </c>
      <c r="AC278" s="11">
        <v>35222.907008649578</v>
      </c>
      <c r="AD278" s="12">
        <v>144.9502346034962</v>
      </c>
      <c r="AE278" s="14">
        <v>89.742744137115508</v>
      </c>
      <c r="AF278" s="20"/>
      <c r="AG278" s="23">
        <v>0</v>
      </c>
      <c r="AH278" s="20"/>
      <c r="AI278" s="11">
        <v>13185.906372473115</v>
      </c>
      <c r="AJ278" s="12">
        <v>83.718641487484945</v>
      </c>
      <c r="AK278" s="12">
        <v>0</v>
      </c>
      <c r="AL278" s="21">
        <v>0</v>
      </c>
      <c r="AM278" s="22">
        <v>13185.906372473115</v>
      </c>
      <c r="AO278" s="23">
        <v>1907.193618</v>
      </c>
      <c r="AQ278" s="23">
        <v>27049.314285714285</v>
      </c>
      <c r="AR278"/>
      <c r="AS278" s="349"/>
      <c r="AT278" s="106">
        <v>-117877</v>
      </c>
      <c r="AU278" s="106">
        <v>-47795.674901999999</v>
      </c>
      <c r="AV278" s="106">
        <v>-995.19680200000005</v>
      </c>
      <c r="AW278" s="106">
        <v>-13327.53</v>
      </c>
      <c r="AX278" s="107">
        <v>-49547.678720999997</v>
      </c>
    </row>
    <row r="279" spans="1:50">
      <c r="A279" s="25">
        <v>866</v>
      </c>
      <c r="B279" s="26">
        <v>2606</v>
      </c>
      <c r="C279" s="7"/>
      <c r="D279" s="27" t="s">
        <v>178</v>
      </c>
      <c r="E279" s="4">
        <v>1156.6666666666667</v>
      </c>
      <c r="F279" s="4">
        <v>2896164.6666666665</v>
      </c>
      <c r="G279" s="1">
        <v>1.54</v>
      </c>
      <c r="H279" s="4">
        <v>1880626.4069264068</v>
      </c>
      <c r="I279" s="4">
        <v>242374.66666666666</v>
      </c>
      <c r="J279" s="9">
        <v>0</v>
      </c>
      <c r="K279" s="3">
        <v>1.65</v>
      </c>
      <c r="L279" s="4">
        <v>3103033.5714285709</v>
      </c>
      <c r="M279" s="4">
        <v>294959.01666666666</v>
      </c>
      <c r="N279" s="4">
        <v>3397992.5880952375</v>
      </c>
      <c r="O279" s="10">
        <v>2937.7457533964589</v>
      </c>
      <c r="P279" s="10">
        <v>2406.1713923879652</v>
      </c>
      <c r="Q279" s="10">
        <v>122.09212372361146</v>
      </c>
      <c r="R279" s="11">
        <v>-227496.10736626844</v>
      </c>
      <c r="S279" s="12">
        <v>-196.68251357314273</v>
      </c>
      <c r="T279" s="13">
        <v>113.91803794587521</v>
      </c>
      <c r="U279" s="11">
        <v>0</v>
      </c>
      <c r="V279" s="12">
        <v>0</v>
      </c>
      <c r="W279" s="14">
        <v>113.91803794587521</v>
      </c>
      <c r="X279" s="15">
        <v>0</v>
      </c>
      <c r="Y279" s="16">
        <v>0</v>
      </c>
      <c r="Z279" s="17">
        <v>0</v>
      </c>
      <c r="AA279" s="18">
        <v>0</v>
      </c>
      <c r="AB279" s="19">
        <v>113.91803794587521</v>
      </c>
      <c r="AC279" s="11">
        <v>-227496.10736626844</v>
      </c>
      <c r="AD279" s="12">
        <v>-196.68251357314273</v>
      </c>
      <c r="AE279" s="14">
        <v>113.91803794587521</v>
      </c>
      <c r="AF279" s="20"/>
      <c r="AG279" s="23">
        <v>0</v>
      </c>
      <c r="AH279" s="20"/>
      <c r="AI279" s="11">
        <v>9194.3833009008758</v>
      </c>
      <c r="AJ279" s="12">
        <v>122.09212372361146</v>
      </c>
      <c r="AK279" s="12">
        <v>0</v>
      </c>
      <c r="AL279" s="21">
        <v>0</v>
      </c>
      <c r="AM279" s="22">
        <v>9194.3833009008758</v>
      </c>
      <c r="AO279" s="23">
        <v>5137.7198289999997</v>
      </c>
      <c r="AQ279" s="23">
        <v>188062.64069264068</v>
      </c>
      <c r="AR279"/>
      <c r="AS279" s="349"/>
      <c r="AT279" s="106">
        <v>-583441.75</v>
      </c>
      <c r="AU279" s="106">
        <v>-236568.508546</v>
      </c>
      <c r="AV279" s="106">
        <v>-4925.8060180000002</v>
      </c>
      <c r="AW279" s="106">
        <v>-94117.28</v>
      </c>
      <c r="AX279" s="107">
        <v>-245240.191315</v>
      </c>
    </row>
    <row r="280" spans="1:50">
      <c r="A280" s="25">
        <v>867</v>
      </c>
      <c r="B280" s="26">
        <v>1730</v>
      </c>
      <c r="C280" s="7"/>
      <c r="D280" s="27" t="s">
        <v>110</v>
      </c>
      <c r="E280" s="4">
        <v>794.33333333333337</v>
      </c>
      <c r="F280" s="4">
        <v>1135884.3333333333</v>
      </c>
      <c r="G280" s="1">
        <v>1.7833333333333332</v>
      </c>
      <c r="H280" s="4">
        <v>637277.18713960832</v>
      </c>
      <c r="I280" s="4">
        <v>107932</v>
      </c>
      <c r="J280" s="9">
        <v>0</v>
      </c>
      <c r="K280" s="3">
        <v>1.65</v>
      </c>
      <c r="L280" s="4">
        <v>1051507.3587803536</v>
      </c>
      <c r="M280" s="4">
        <v>110168.8125</v>
      </c>
      <c r="N280" s="4">
        <v>1161676.1712803536</v>
      </c>
      <c r="O280" s="10">
        <v>1462.4542651452205</v>
      </c>
      <c r="P280" s="10">
        <v>2406.1713923879652</v>
      </c>
      <c r="Q280" s="10">
        <v>60.779305654275603</v>
      </c>
      <c r="R280" s="11">
        <v>277361.60942040017</v>
      </c>
      <c r="S280" s="12">
        <v>349.17533707981556</v>
      </c>
      <c r="T280" s="13">
        <v>75.290962562193627</v>
      </c>
      <c r="U280" s="11">
        <v>204682</v>
      </c>
      <c r="V280" s="12">
        <v>257.67771716323961</v>
      </c>
      <c r="W280" s="14">
        <v>85.99999675561871</v>
      </c>
      <c r="X280" s="15">
        <v>0</v>
      </c>
      <c r="Y280" s="16">
        <v>0</v>
      </c>
      <c r="Z280" s="17">
        <v>204682</v>
      </c>
      <c r="AA280" s="18">
        <v>257.67771716323961</v>
      </c>
      <c r="AB280" s="19">
        <v>85.99999675561871</v>
      </c>
      <c r="AC280" s="11">
        <v>482043.60942040017</v>
      </c>
      <c r="AD280" s="12">
        <v>606.85305424305511</v>
      </c>
      <c r="AE280" s="14">
        <v>85.99999675561871</v>
      </c>
      <c r="AF280" s="20"/>
      <c r="AG280" s="23">
        <v>0</v>
      </c>
      <c r="AH280" s="20"/>
      <c r="AI280" s="11">
        <v>22073.229668672615</v>
      </c>
      <c r="AJ280" s="12">
        <v>60.779305654275603</v>
      </c>
      <c r="AK280" s="12">
        <v>0</v>
      </c>
      <c r="AL280" s="21">
        <v>0</v>
      </c>
      <c r="AM280" s="22">
        <v>22073.229668672615</v>
      </c>
      <c r="AO280" s="23">
        <v>877.32469549999996</v>
      </c>
      <c r="AQ280" s="23">
        <v>63727.718713960821</v>
      </c>
      <c r="AR280"/>
      <c r="AS280" s="349"/>
      <c r="AT280" s="106">
        <v>-386814.95</v>
      </c>
      <c r="AU280" s="106">
        <v>-156842.10965599999</v>
      </c>
      <c r="AV280" s="106">
        <v>-3265.750849</v>
      </c>
      <c r="AW280" s="106">
        <v>-43902.07</v>
      </c>
      <c r="AX280" s="107">
        <v>-162591.332272</v>
      </c>
    </row>
    <row r="281" spans="1:50">
      <c r="A281" s="25">
        <v>868</v>
      </c>
      <c r="B281" s="26">
        <v>2608</v>
      </c>
      <c r="C281" s="7"/>
      <c r="D281" s="27" t="s">
        <v>179</v>
      </c>
      <c r="E281" s="4">
        <v>254.66666666666666</v>
      </c>
      <c r="F281" s="4">
        <v>436246.66666666669</v>
      </c>
      <c r="G281" s="1">
        <v>1.49</v>
      </c>
      <c r="H281" s="4">
        <v>292782.99776286352</v>
      </c>
      <c r="I281" s="4">
        <v>42574.333333333336</v>
      </c>
      <c r="J281" s="9">
        <v>0</v>
      </c>
      <c r="K281" s="3">
        <v>1.65</v>
      </c>
      <c r="L281" s="4">
        <v>483091.94630872482</v>
      </c>
      <c r="M281" s="4">
        <v>53131.229166666664</v>
      </c>
      <c r="N281" s="4">
        <v>536223.17547539144</v>
      </c>
      <c r="O281" s="10">
        <v>2105.5883853745736</v>
      </c>
      <c r="P281" s="10">
        <v>2406.1713923879652</v>
      </c>
      <c r="Q281" s="10">
        <v>87.507830574151953</v>
      </c>
      <c r="R281" s="11">
        <v>28322.934807515176</v>
      </c>
      <c r="S281" s="12">
        <v>111.21571259495488</v>
      </c>
      <c r="T281" s="13">
        <v>92.129933261715721</v>
      </c>
      <c r="U281" s="11">
        <v>0</v>
      </c>
      <c r="V281" s="12">
        <v>0</v>
      </c>
      <c r="W281" s="14">
        <v>92.129933261715721</v>
      </c>
      <c r="X281" s="15">
        <v>0</v>
      </c>
      <c r="Y281" s="16">
        <v>0</v>
      </c>
      <c r="Z281" s="17">
        <v>0</v>
      </c>
      <c r="AA281" s="18">
        <v>0</v>
      </c>
      <c r="AB281" s="19">
        <v>92.129933261715721</v>
      </c>
      <c r="AC281" s="11">
        <v>28322.934807515176</v>
      </c>
      <c r="AD281" s="12">
        <v>111.21571259495488</v>
      </c>
      <c r="AE281" s="14">
        <v>92.129933261715721</v>
      </c>
      <c r="AF281" s="20"/>
      <c r="AG281" s="23">
        <v>0</v>
      </c>
      <c r="AH281" s="20"/>
      <c r="AI281" s="11">
        <v>653.53877895619894</v>
      </c>
      <c r="AJ281" s="12">
        <v>87.507830574151953</v>
      </c>
      <c r="AK281" s="12">
        <v>0</v>
      </c>
      <c r="AL281" s="21">
        <v>0</v>
      </c>
      <c r="AM281" s="22">
        <v>653.53877895619894</v>
      </c>
      <c r="AO281" s="23">
        <v>826.38964099999998</v>
      </c>
      <c r="AQ281" s="23">
        <v>29278.299776286352</v>
      </c>
      <c r="AR281"/>
      <c r="AS281" s="349"/>
      <c r="AT281" s="106">
        <v>-125801.55</v>
      </c>
      <c r="AU281" s="106">
        <v>-51008.829516999998</v>
      </c>
      <c r="AV281" s="106">
        <v>-1062.100788</v>
      </c>
      <c r="AW281" s="106">
        <v>-24565.66</v>
      </c>
      <c r="AX281" s="107">
        <v>-52878.615104999997</v>
      </c>
    </row>
    <row r="282" spans="1:50">
      <c r="A282" s="25">
        <v>869</v>
      </c>
      <c r="B282" s="26">
        <v>2609</v>
      </c>
      <c r="C282" s="7">
        <v>351</v>
      </c>
      <c r="D282" s="27" t="s">
        <v>180</v>
      </c>
      <c r="E282" s="4">
        <v>1040.3333333333333</v>
      </c>
      <c r="F282" s="4">
        <v>1863410.3333333333</v>
      </c>
      <c r="G282" s="1">
        <v>1.6666666666666667</v>
      </c>
      <c r="H282" s="4">
        <v>1118071.4913844324</v>
      </c>
      <c r="I282" s="4">
        <v>231770.66666666666</v>
      </c>
      <c r="J282" s="9">
        <v>0</v>
      </c>
      <c r="K282" s="3">
        <v>1.65</v>
      </c>
      <c r="L282" s="4">
        <v>1844817.9607843135</v>
      </c>
      <c r="M282" s="4">
        <v>188365.27625000002</v>
      </c>
      <c r="N282" s="4">
        <v>2033183.2370343136</v>
      </c>
      <c r="O282" s="10">
        <v>1954.3574851339126</v>
      </c>
      <c r="P282" s="10">
        <v>2406.1713923879652</v>
      </c>
      <c r="Q282" s="10">
        <v>81.222704721559452</v>
      </c>
      <c r="R282" s="11">
        <v>173913.71522658743</v>
      </c>
      <c r="S282" s="12">
        <v>167.17114568399947</v>
      </c>
      <c r="T282" s="13">
        <v>88.170303974582467</v>
      </c>
      <c r="U282" s="11">
        <v>0</v>
      </c>
      <c r="V282" s="12">
        <v>0</v>
      </c>
      <c r="W282" s="14">
        <v>88.170303974582467</v>
      </c>
      <c r="X282" s="15">
        <v>0</v>
      </c>
      <c r="Y282" s="16">
        <v>0</v>
      </c>
      <c r="Z282" s="17">
        <v>0</v>
      </c>
      <c r="AA282" s="18">
        <v>0</v>
      </c>
      <c r="AB282" s="19">
        <v>88.170303974582467</v>
      </c>
      <c r="AC282" s="11">
        <v>173913.71522658743</v>
      </c>
      <c r="AD282" s="12">
        <v>167.17114568399947</v>
      </c>
      <c r="AE282" s="14">
        <v>88.170303974582467</v>
      </c>
      <c r="AF282" s="20"/>
      <c r="AG282" s="23">
        <v>0</v>
      </c>
      <c r="AH282" s="20"/>
      <c r="AI282" s="11">
        <v>0</v>
      </c>
      <c r="AJ282" s="12">
        <v>81.222704721559452</v>
      </c>
      <c r="AK282" s="12">
        <v>0</v>
      </c>
      <c r="AL282" s="21">
        <v>0</v>
      </c>
      <c r="AM282" s="22">
        <v>0</v>
      </c>
      <c r="AO282" s="23">
        <v>5015.2944159999997</v>
      </c>
      <c r="AQ282" s="23">
        <v>111807.14913844324</v>
      </c>
      <c r="AR282"/>
      <c r="AS282" s="349"/>
      <c r="AT282" s="106">
        <v>-515092.85</v>
      </c>
      <c r="AU282" s="106">
        <v>-208855.04999</v>
      </c>
      <c r="AV282" s="106">
        <v>-4348.7591329999996</v>
      </c>
      <c r="AW282" s="106">
        <v>-108726.22</v>
      </c>
      <c r="AX282" s="107">
        <v>-216510.864998</v>
      </c>
    </row>
    <row r="283" spans="1:50">
      <c r="A283" s="25">
        <v>870</v>
      </c>
      <c r="B283" s="26">
        <v>2610</v>
      </c>
      <c r="C283" s="7">
        <v>351</v>
      </c>
      <c r="D283" s="27" t="s">
        <v>181</v>
      </c>
      <c r="E283" s="4">
        <v>3954.3333333333335</v>
      </c>
      <c r="F283" s="4">
        <v>8669731.666666666</v>
      </c>
      <c r="G283" s="1">
        <v>1.45</v>
      </c>
      <c r="H283" s="4">
        <v>5979125.2873563217</v>
      </c>
      <c r="I283" s="4">
        <v>629981.66666666663</v>
      </c>
      <c r="J283" s="9">
        <v>0</v>
      </c>
      <c r="K283" s="3">
        <v>1.65</v>
      </c>
      <c r="L283" s="4">
        <v>9865556.7241379321</v>
      </c>
      <c r="M283" s="4">
        <v>781478.68333333323</v>
      </c>
      <c r="N283" s="4">
        <v>10647035.407471266</v>
      </c>
      <c r="O283" s="10">
        <v>2692.4982063907778</v>
      </c>
      <c r="P283" s="10">
        <v>2406.1713923879652</v>
      </c>
      <c r="Q283" s="10">
        <v>111.8996849064294</v>
      </c>
      <c r="R283" s="11">
        <v>-418925.71599022881</v>
      </c>
      <c r="S283" s="12">
        <v>-105.94092118104075</v>
      </c>
      <c r="T283" s="13">
        <v>107.49680149105052</v>
      </c>
      <c r="U283" s="11">
        <v>0</v>
      </c>
      <c r="V283" s="12">
        <v>0</v>
      </c>
      <c r="W283" s="14">
        <v>107.49680149105052</v>
      </c>
      <c r="X283" s="15">
        <v>0</v>
      </c>
      <c r="Y283" s="16">
        <v>0</v>
      </c>
      <c r="Z283" s="17">
        <v>0</v>
      </c>
      <c r="AA283" s="18">
        <v>0</v>
      </c>
      <c r="AB283" s="19">
        <v>107.49680149105052</v>
      </c>
      <c r="AC283" s="11">
        <v>-418925.71599022881</v>
      </c>
      <c r="AD283" s="12">
        <v>-105.94092118104075</v>
      </c>
      <c r="AE283" s="14">
        <v>107.49680149105052</v>
      </c>
      <c r="AF283" s="20"/>
      <c r="AG283" s="23">
        <v>0</v>
      </c>
      <c r="AH283" s="20"/>
      <c r="AI283" s="11">
        <v>0</v>
      </c>
      <c r="AJ283" s="12">
        <v>111.8996849064294</v>
      </c>
      <c r="AK283" s="12">
        <v>0</v>
      </c>
      <c r="AL283" s="21">
        <v>0</v>
      </c>
      <c r="AM283" s="22">
        <v>0</v>
      </c>
      <c r="AO283" s="23">
        <v>58305.595474499998</v>
      </c>
      <c r="AQ283" s="23">
        <v>597912.52873563219</v>
      </c>
      <c r="AR283"/>
      <c r="AS283" s="349"/>
      <c r="AT283" s="106">
        <v>-1958838.75</v>
      </c>
      <c r="AU283" s="106">
        <v>-794251.65645200002</v>
      </c>
      <c r="AV283" s="106">
        <v>-16537.829202000001</v>
      </c>
      <c r="AW283" s="106">
        <v>-410685.41</v>
      </c>
      <c r="AX283" s="107">
        <v>-823365.83756300004</v>
      </c>
    </row>
    <row r="284" spans="1:50">
      <c r="A284" s="25">
        <v>872</v>
      </c>
      <c r="B284" s="26">
        <v>2612</v>
      </c>
      <c r="C284" s="7"/>
      <c r="D284" s="27" t="s">
        <v>182</v>
      </c>
      <c r="E284" s="4">
        <v>843.66666666666663</v>
      </c>
      <c r="F284" s="4">
        <v>1838053.6666666667</v>
      </c>
      <c r="G284" s="1">
        <v>1.59</v>
      </c>
      <c r="H284" s="4">
        <v>1156008.5953878406</v>
      </c>
      <c r="I284" s="4">
        <v>141088.66666666666</v>
      </c>
      <c r="J284" s="9">
        <v>0</v>
      </c>
      <c r="K284" s="3">
        <v>1.65</v>
      </c>
      <c r="L284" s="4">
        <v>1907414.1823899373</v>
      </c>
      <c r="M284" s="4">
        <v>169915.80416666667</v>
      </c>
      <c r="N284" s="4">
        <v>2077329.986556604</v>
      </c>
      <c r="O284" s="10">
        <v>2462.2639113669743</v>
      </c>
      <c r="P284" s="10">
        <v>2406.1713923879652</v>
      </c>
      <c r="Q284" s="10">
        <v>102.33119382752453</v>
      </c>
      <c r="R284" s="11">
        <v>-17509.653749424269</v>
      </c>
      <c r="S284" s="12">
        <v>-20.754232022233431</v>
      </c>
      <c r="T284" s="13">
        <v>101.46865211134046</v>
      </c>
      <c r="U284" s="11">
        <v>0</v>
      </c>
      <c r="V284" s="12">
        <v>0</v>
      </c>
      <c r="W284" s="14">
        <v>101.46865211134046</v>
      </c>
      <c r="X284" s="15">
        <v>0</v>
      </c>
      <c r="Y284" s="16">
        <v>0</v>
      </c>
      <c r="Z284" s="17">
        <v>0</v>
      </c>
      <c r="AA284" s="18">
        <v>0</v>
      </c>
      <c r="AB284" s="19">
        <v>101.46865211134046</v>
      </c>
      <c r="AC284" s="11">
        <v>-17509.653749424269</v>
      </c>
      <c r="AD284" s="12">
        <v>-20.754232022233431</v>
      </c>
      <c r="AE284" s="14">
        <v>101.46865211134046</v>
      </c>
      <c r="AF284" s="20"/>
      <c r="AG284" s="23">
        <v>0</v>
      </c>
      <c r="AH284" s="20"/>
      <c r="AI284" s="11">
        <v>4710.700620815478</v>
      </c>
      <c r="AJ284" s="12">
        <v>102.33119382752453</v>
      </c>
      <c r="AK284" s="12">
        <v>0</v>
      </c>
      <c r="AL284" s="21">
        <v>0</v>
      </c>
      <c r="AM284" s="22">
        <v>4710.700620815478</v>
      </c>
      <c r="AO284" s="23">
        <v>4865.6017629999997</v>
      </c>
      <c r="AQ284" s="23">
        <v>115600.85953878408</v>
      </c>
      <c r="AR284"/>
      <c r="AS284" s="349"/>
      <c r="AT284" s="106">
        <v>-430399.7</v>
      </c>
      <c r="AU284" s="106">
        <v>-174514.46004000001</v>
      </c>
      <c r="AV284" s="106">
        <v>-3633.7227750000002</v>
      </c>
      <c r="AW284" s="106">
        <v>-51957.02</v>
      </c>
      <c r="AX284" s="107">
        <v>-180911.482387</v>
      </c>
    </row>
    <row r="285" spans="1:50">
      <c r="A285" s="25">
        <v>873</v>
      </c>
      <c r="B285" s="26">
        <v>2613</v>
      </c>
      <c r="C285" s="7"/>
      <c r="D285" s="27" t="s">
        <v>183</v>
      </c>
      <c r="E285" s="4">
        <v>274.33333333333331</v>
      </c>
      <c r="F285" s="4">
        <v>446898</v>
      </c>
      <c r="G285" s="1">
        <v>1.7766666666666666</v>
      </c>
      <c r="H285" s="4">
        <v>251746.66103127642</v>
      </c>
      <c r="I285" s="4">
        <v>40741.333333333336</v>
      </c>
      <c r="J285" s="9">
        <v>0</v>
      </c>
      <c r="K285" s="3">
        <v>1.65</v>
      </c>
      <c r="L285" s="4">
        <v>415381.99070160603</v>
      </c>
      <c r="M285" s="4">
        <v>42306.189999999995</v>
      </c>
      <c r="N285" s="4">
        <v>457688.18070160603</v>
      </c>
      <c r="O285" s="10">
        <v>1668.365178742185</v>
      </c>
      <c r="P285" s="10">
        <v>2406.1713923879652</v>
      </c>
      <c r="Q285" s="10">
        <v>69.336921884290348</v>
      </c>
      <c r="R285" s="11">
        <v>74889.790039092186</v>
      </c>
      <c r="S285" s="12">
        <v>272.9882990489387</v>
      </c>
      <c r="T285" s="13">
        <v>80.682260787102933</v>
      </c>
      <c r="U285" s="11">
        <v>35102</v>
      </c>
      <c r="V285" s="12">
        <v>127.95382746051034</v>
      </c>
      <c r="W285" s="14">
        <v>85.99999616810274</v>
      </c>
      <c r="X285" s="15">
        <v>0</v>
      </c>
      <c r="Y285" s="16">
        <v>0</v>
      </c>
      <c r="Z285" s="17">
        <v>35102</v>
      </c>
      <c r="AA285" s="18">
        <v>127.95382746051034</v>
      </c>
      <c r="AB285" s="19">
        <v>85.99999616810274</v>
      </c>
      <c r="AC285" s="11">
        <v>109991.79003909219</v>
      </c>
      <c r="AD285" s="12">
        <v>400.94212650944905</v>
      </c>
      <c r="AE285" s="14">
        <v>85.99999616810274</v>
      </c>
      <c r="AF285" s="20"/>
      <c r="AG285" s="23">
        <v>0</v>
      </c>
      <c r="AH285" s="20"/>
      <c r="AI285" s="11">
        <v>0</v>
      </c>
      <c r="AJ285" s="12">
        <v>69.336921884290348</v>
      </c>
      <c r="AK285" s="12">
        <v>0</v>
      </c>
      <c r="AL285" s="21">
        <v>0</v>
      </c>
      <c r="AM285" s="22">
        <v>0</v>
      </c>
      <c r="AO285" s="23">
        <v>2513.7573670000002</v>
      </c>
      <c r="AQ285" s="23">
        <v>25174.666103127642</v>
      </c>
      <c r="AR285"/>
      <c r="AS285" s="349"/>
      <c r="AT285" s="106">
        <v>-137193</v>
      </c>
      <c r="AU285" s="106">
        <v>-55627.739276</v>
      </c>
      <c r="AV285" s="106">
        <v>-1158.275269</v>
      </c>
      <c r="AW285" s="106">
        <v>-20187.97</v>
      </c>
      <c r="AX285" s="107">
        <v>-57666.836157999998</v>
      </c>
    </row>
    <row r="286" spans="1:50">
      <c r="A286" s="25">
        <v>874</v>
      </c>
      <c r="B286" s="26">
        <v>2614</v>
      </c>
      <c r="C286" s="7"/>
      <c r="D286" s="27" t="s">
        <v>184</v>
      </c>
      <c r="E286" s="4">
        <v>221.33333333333334</v>
      </c>
      <c r="F286" s="4">
        <v>400377.66666666669</v>
      </c>
      <c r="G286" s="1">
        <v>1.7666666666666666</v>
      </c>
      <c r="H286" s="4">
        <v>226918.66364565285</v>
      </c>
      <c r="I286" s="4">
        <v>28184.666666666668</v>
      </c>
      <c r="J286" s="9">
        <v>0</v>
      </c>
      <c r="K286" s="3">
        <v>1.65</v>
      </c>
      <c r="L286" s="4">
        <v>374415.79501532717</v>
      </c>
      <c r="M286" s="4">
        <v>34845.791666666664</v>
      </c>
      <c r="N286" s="4">
        <v>409261.58668199385</v>
      </c>
      <c r="O286" s="10">
        <v>1849.0734338041891</v>
      </c>
      <c r="P286" s="10">
        <v>2406.1713923879652</v>
      </c>
      <c r="Q286" s="10">
        <v>76.847120685326843</v>
      </c>
      <c r="R286" s="11">
        <v>45622.608821620706</v>
      </c>
      <c r="S286" s="12">
        <v>206.12624467599716</v>
      </c>
      <c r="T286" s="13">
        <v>85.413686031755915</v>
      </c>
      <c r="U286" s="11">
        <v>3123</v>
      </c>
      <c r="V286" s="12">
        <v>14.109939759036145</v>
      </c>
      <c r="W286" s="14">
        <v>86.000092295402538</v>
      </c>
      <c r="X286" s="15">
        <v>0</v>
      </c>
      <c r="Y286" s="16">
        <v>0</v>
      </c>
      <c r="Z286" s="17">
        <v>3123</v>
      </c>
      <c r="AA286" s="18">
        <v>14.109939759036145</v>
      </c>
      <c r="AB286" s="19">
        <v>86.000092295402538</v>
      </c>
      <c r="AC286" s="11">
        <v>48745.608821620706</v>
      </c>
      <c r="AD286" s="12">
        <v>220.23618443503329</v>
      </c>
      <c r="AE286" s="14">
        <v>86.000092295402538</v>
      </c>
      <c r="AF286" s="20"/>
      <c r="AG286" s="23">
        <v>0</v>
      </c>
      <c r="AH286" s="20"/>
      <c r="AI286" s="11">
        <v>10934.114777453857</v>
      </c>
      <c r="AJ286" s="12">
        <v>76.847120685326843</v>
      </c>
      <c r="AK286" s="12">
        <v>0</v>
      </c>
      <c r="AL286" s="21">
        <v>0</v>
      </c>
      <c r="AM286" s="22">
        <v>10934.114777453857</v>
      </c>
      <c r="AO286" s="23">
        <v>526.69221000000005</v>
      </c>
      <c r="AQ286" s="23">
        <v>22691.866364565285</v>
      </c>
      <c r="AR286"/>
      <c r="AS286" s="349"/>
      <c r="AT286" s="106">
        <v>-107971.4</v>
      </c>
      <c r="AU286" s="106">
        <v>-43779.231632000003</v>
      </c>
      <c r="AV286" s="106">
        <v>-911.56681800000001</v>
      </c>
      <c r="AW286" s="106">
        <v>-14348.26</v>
      </c>
      <c r="AX286" s="107">
        <v>-45384.008240000003</v>
      </c>
    </row>
    <row r="287" spans="1:50">
      <c r="A287" s="25">
        <v>875</v>
      </c>
      <c r="B287" s="26">
        <v>2615</v>
      </c>
      <c r="C287" s="7"/>
      <c r="D287" s="27" t="s">
        <v>185</v>
      </c>
      <c r="E287" s="4">
        <v>251</v>
      </c>
      <c r="F287" s="4">
        <v>702298</v>
      </c>
      <c r="G287" s="1">
        <v>1.24</v>
      </c>
      <c r="H287" s="4">
        <v>566369.3548387097</v>
      </c>
      <c r="I287" s="4">
        <v>40933.333333333336</v>
      </c>
      <c r="J287" s="9">
        <v>0</v>
      </c>
      <c r="K287" s="3">
        <v>1.65</v>
      </c>
      <c r="L287" s="4">
        <v>934509.43548387091</v>
      </c>
      <c r="M287" s="4">
        <v>48946.220833333333</v>
      </c>
      <c r="N287" s="4">
        <v>983455.65631720424</v>
      </c>
      <c r="O287" s="10">
        <v>3918.1500251681446</v>
      </c>
      <c r="P287" s="10">
        <v>2406.1713923879652</v>
      </c>
      <c r="Q287" s="10">
        <v>162.83752843057621</v>
      </c>
      <c r="R287" s="11">
        <v>-140417.45562629524</v>
      </c>
      <c r="S287" s="12">
        <v>-559.43209412866634</v>
      </c>
      <c r="T287" s="13">
        <v>139.58764291126303</v>
      </c>
      <c r="U287" s="11">
        <v>0</v>
      </c>
      <c r="V287" s="12">
        <v>0</v>
      </c>
      <c r="W287" s="14">
        <v>139.58764291126303</v>
      </c>
      <c r="X287" s="15">
        <v>0</v>
      </c>
      <c r="Y287" s="16">
        <v>0</v>
      </c>
      <c r="Z287" s="17">
        <v>0</v>
      </c>
      <c r="AA287" s="18">
        <v>0</v>
      </c>
      <c r="AB287" s="19">
        <v>139.58764291126303</v>
      </c>
      <c r="AC287" s="11">
        <v>-140417.45562629524</v>
      </c>
      <c r="AD287" s="12">
        <v>-559.43209412866634</v>
      </c>
      <c r="AE287" s="14">
        <v>139.58764291126303</v>
      </c>
      <c r="AF287" s="20"/>
      <c r="AG287" s="23">
        <v>0</v>
      </c>
      <c r="AH287" s="20"/>
      <c r="AI287" s="11">
        <v>4596.5082596631046</v>
      </c>
      <c r="AJ287" s="12">
        <v>162.83752843057621</v>
      </c>
      <c r="AK287" s="12">
        <v>100</v>
      </c>
      <c r="AL287" s="21">
        <v>-4596.5082596631046</v>
      </c>
      <c r="AM287" s="22">
        <v>0</v>
      </c>
      <c r="AO287" s="23">
        <v>707.20283700000005</v>
      </c>
      <c r="AQ287" s="23">
        <v>56636.93548387097</v>
      </c>
      <c r="AR287"/>
      <c r="AS287" s="349"/>
      <c r="AT287" s="106">
        <v>-126792.1</v>
      </c>
      <c r="AU287" s="106">
        <v>-51410.473844</v>
      </c>
      <c r="AV287" s="106">
        <v>-1070.463786</v>
      </c>
      <c r="AW287" s="106">
        <v>-23540.15</v>
      </c>
      <c r="AX287" s="107">
        <v>-53294.982152999997</v>
      </c>
    </row>
    <row r="288" spans="1:50">
      <c r="A288" s="25">
        <v>876</v>
      </c>
      <c r="B288" s="26">
        <v>2616</v>
      </c>
      <c r="C288" s="7"/>
      <c r="D288" s="27" t="s">
        <v>186</v>
      </c>
      <c r="E288" s="4">
        <v>1379.3333333333333</v>
      </c>
      <c r="F288" s="4">
        <v>2449615.6666666665</v>
      </c>
      <c r="G288" s="1">
        <v>1.5833333333333333</v>
      </c>
      <c r="H288" s="4">
        <v>1548507.2727272727</v>
      </c>
      <c r="I288" s="4">
        <v>218786.33333333334</v>
      </c>
      <c r="J288" s="9">
        <v>0</v>
      </c>
      <c r="K288" s="3">
        <v>1.65</v>
      </c>
      <c r="L288" s="4">
        <v>2555037</v>
      </c>
      <c r="M288" s="4">
        <v>271463.86666666664</v>
      </c>
      <c r="N288" s="4">
        <v>2826500.8666666667</v>
      </c>
      <c r="O288" s="10">
        <v>2049.1789753504108</v>
      </c>
      <c r="P288" s="10">
        <v>2406.1713923879652</v>
      </c>
      <c r="Q288" s="10">
        <v>85.163466818410512</v>
      </c>
      <c r="R288" s="11">
        <v>182192.27000983924</v>
      </c>
      <c r="S288" s="12">
        <v>132.08719430389505</v>
      </c>
      <c r="T288" s="13">
        <v>90.652984095598612</v>
      </c>
      <c r="U288" s="11">
        <v>0</v>
      </c>
      <c r="V288" s="12">
        <v>0</v>
      </c>
      <c r="W288" s="14">
        <v>90.652984095598612</v>
      </c>
      <c r="X288" s="15">
        <v>0</v>
      </c>
      <c r="Y288" s="16">
        <v>0</v>
      </c>
      <c r="Z288" s="17">
        <v>0</v>
      </c>
      <c r="AA288" s="18">
        <v>0</v>
      </c>
      <c r="AB288" s="19">
        <v>90.652984095598612</v>
      </c>
      <c r="AC288" s="11">
        <v>182192.27000983924</v>
      </c>
      <c r="AD288" s="12">
        <v>132.08719430389505</v>
      </c>
      <c r="AE288" s="14">
        <v>90.652984095598612</v>
      </c>
      <c r="AF288" s="20"/>
      <c r="AG288" s="23">
        <v>0</v>
      </c>
      <c r="AH288" s="20"/>
      <c r="AI288" s="11">
        <v>0</v>
      </c>
      <c r="AJ288" s="12">
        <v>85.163466818410512</v>
      </c>
      <c r="AK288" s="12">
        <v>0</v>
      </c>
      <c r="AL288" s="21">
        <v>0</v>
      </c>
      <c r="AM288" s="22">
        <v>0</v>
      </c>
      <c r="AO288" s="23">
        <v>6017.5090634999997</v>
      </c>
      <c r="AQ288" s="23">
        <v>154850.72727272726</v>
      </c>
      <c r="AR288"/>
      <c r="AS288" s="349"/>
      <c r="AT288" s="106">
        <v>-687450.85</v>
      </c>
      <c r="AU288" s="106">
        <v>-278741.16287100001</v>
      </c>
      <c r="AV288" s="106">
        <v>-5803.9208420000004</v>
      </c>
      <c r="AW288" s="106">
        <v>-133828.43</v>
      </c>
      <c r="AX288" s="107">
        <v>-288958.73136199999</v>
      </c>
    </row>
    <row r="289" spans="1:50">
      <c r="A289" s="25">
        <v>877</v>
      </c>
      <c r="B289" s="26">
        <v>2617</v>
      </c>
      <c r="C289" s="7"/>
      <c r="D289" s="27" t="s">
        <v>187</v>
      </c>
      <c r="E289" s="4">
        <v>496.66666666666669</v>
      </c>
      <c r="F289" s="4">
        <v>792078</v>
      </c>
      <c r="G289" s="1">
        <v>1.79</v>
      </c>
      <c r="H289" s="4">
        <v>442501.67597765365</v>
      </c>
      <c r="I289" s="4">
        <v>59270</v>
      </c>
      <c r="J289" s="9">
        <v>0</v>
      </c>
      <c r="K289" s="3">
        <v>1.65</v>
      </c>
      <c r="L289" s="4">
        <v>730127.76536312851</v>
      </c>
      <c r="M289" s="4">
        <v>59731.445833333331</v>
      </c>
      <c r="N289" s="4">
        <v>789859.21119646181</v>
      </c>
      <c r="O289" s="10">
        <v>1590.3205594559633</v>
      </c>
      <c r="P289" s="10">
        <v>2406.1713923879652</v>
      </c>
      <c r="Q289" s="10">
        <v>66.093403175144388</v>
      </c>
      <c r="R289" s="11">
        <v>149926.18806513754</v>
      </c>
      <c r="S289" s="12">
        <v>301.86480818484068</v>
      </c>
      <c r="T289" s="13">
        <v>78.638844000340967</v>
      </c>
      <c r="U289" s="11">
        <v>87971</v>
      </c>
      <c r="V289" s="12">
        <v>177.12281879194632</v>
      </c>
      <c r="W289" s="14">
        <v>86.000032789813019</v>
      </c>
      <c r="X289" s="15">
        <v>0</v>
      </c>
      <c r="Y289" s="16">
        <v>0</v>
      </c>
      <c r="Z289" s="17">
        <v>87971</v>
      </c>
      <c r="AA289" s="18">
        <v>177.12281879194632</v>
      </c>
      <c r="AB289" s="19">
        <v>86.000032789813019</v>
      </c>
      <c r="AC289" s="11">
        <v>237897.18806513754</v>
      </c>
      <c r="AD289" s="12">
        <v>478.987626976787</v>
      </c>
      <c r="AE289" s="14">
        <v>86.000032789813019</v>
      </c>
      <c r="AF289" s="20"/>
      <c r="AG289" s="23">
        <v>0</v>
      </c>
      <c r="AH289" s="20"/>
      <c r="AI289" s="11">
        <v>42424.83092730616</v>
      </c>
      <c r="AJ289" s="12">
        <v>66.093403175144388</v>
      </c>
      <c r="AK289" s="12">
        <v>0</v>
      </c>
      <c r="AL289" s="21">
        <v>0</v>
      </c>
      <c r="AM289" s="22">
        <v>42424.83092730616</v>
      </c>
      <c r="AO289" s="23">
        <v>3188.4679915000002</v>
      </c>
      <c r="AQ289" s="23">
        <v>44250.167597765365</v>
      </c>
      <c r="AR289"/>
      <c r="AS289" s="349"/>
      <c r="AT289" s="106">
        <v>-241697.4</v>
      </c>
      <c r="AU289" s="106">
        <v>-98001.215763999993</v>
      </c>
      <c r="AV289" s="106">
        <v>-2040.5715929999999</v>
      </c>
      <c r="AW289" s="106">
        <v>-48993.84</v>
      </c>
      <c r="AX289" s="107">
        <v>-101593.55972999999</v>
      </c>
    </row>
    <row r="290" spans="1:50">
      <c r="A290" s="25">
        <v>878</v>
      </c>
      <c r="B290" s="26">
        <v>2618</v>
      </c>
      <c r="C290" s="7"/>
      <c r="D290" s="27" t="s">
        <v>188</v>
      </c>
      <c r="E290" s="4">
        <v>273.33333333333331</v>
      </c>
      <c r="F290" s="4">
        <v>344410.66666666669</v>
      </c>
      <c r="G290" s="1">
        <v>1.64</v>
      </c>
      <c r="H290" s="4">
        <v>210006.50406504064</v>
      </c>
      <c r="I290" s="4">
        <v>29347.666666666668</v>
      </c>
      <c r="J290" s="9">
        <v>0</v>
      </c>
      <c r="K290" s="3">
        <v>1.65</v>
      </c>
      <c r="L290" s="4">
        <v>346510.73170731706</v>
      </c>
      <c r="M290" s="4">
        <v>33469.425000000003</v>
      </c>
      <c r="N290" s="4">
        <v>379980.15670731704</v>
      </c>
      <c r="O290" s="10">
        <v>1390.1713050267697</v>
      </c>
      <c r="P290" s="10">
        <v>2406.1713923879652</v>
      </c>
      <c r="Q290" s="10">
        <v>57.7752403434203</v>
      </c>
      <c r="R290" s="11">
        <v>102751.47550179558</v>
      </c>
      <c r="S290" s="12">
        <v>375.92003232364237</v>
      </c>
      <c r="T290" s="13">
        <v>73.398401416354801</v>
      </c>
      <c r="U290" s="11">
        <v>82879</v>
      </c>
      <c r="V290" s="12">
        <v>303.21585365853662</v>
      </c>
      <c r="W290" s="14">
        <v>85.999991420199663</v>
      </c>
      <c r="X290" s="15">
        <v>0</v>
      </c>
      <c r="Y290" s="16">
        <v>0</v>
      </c>
      <c r="Z290" s="17">
        <v>82879</v>
      </c>
      <c r="AA290" s="18">
        <v>303.21585365853662</v>
      </c>
      <c r="AB290" s="19">
        <v>85.999991420199663</v>
      </c>
      <c r="AC290" s="11">
        <v>185630.47550179559</v>
      </c>
      <c r="AD290" s="12">
        <v>679.13588598217893</v>
      </c>
      <c r="AE290" s="14">
        <v>85.999991420199663</v>
      </c>
      <c r="AF290" s="20"/>
      <c r="AG290" s="23">
        <v>0</v>
      </c>
      <c r="AH290" s="20"/>
      <c r="AI290" s="11">
        <v>17893.073236927583</v>
      </c>
      <c r="AJ290" s="12">
        <v>57.7752403434203</v>
      </c>
      <c r="AK290" s="12">
        <v>0</v>
      </c>
      <c r="AL290" s="21">
        <v>0</v>
      </c>
      <c r="AM290" s="22">
        <v>17893.073236927583</v>
      </c>
      <c r="AO290" s="23">
        <v>1933.6555754999999</v>
      </c>
      <c r="AQ290" s="23">
        <v>21000.650406504068</v>
      </c>
      <c r="AR290"/>
      <c r="AS290" s="349"/>
      <c r="AT290" s="106">
        <v>-142641.1</v>
      </c>
      <c r="AU290" s="106">
        <v>-57836.783073999999</v>
      </c>
      <c r="AV290" s="106">
        <v>-1204.2717600000001</v>
      </c>
      <c r="AW290" s="106">
        <v>-10994.82</v>
      </c>
      <c r="AX290" s="107">
        <v>-59956.854921999999</v>
      </c>
    </row>
    <row r="291" spans="1:50">
      <c r="A291" s="25">
        <v>879</v>
      </c>
      <c r="B291" s="26">
        <v>2619</v>
      </c>
      <c r="C291" s="7"/>
      <c r="D291" s="27" t="s">
        <v>189</v>
      </c>
      <c r="E291" s="4">
        <v>2416</v>
      </c>
      <c r="F291" s="4">
        <v>4441403.333333333</v>
      </c>
      <c r="G291" s="1">
        <v>1.8033333333333335</v>
      </c>
      <c r="H291" s="4">
        <v>2463156.4692369779</v>
      </c>
      <c r="I291" s="4">
        <v>609617.66666666663</v>
      </c>
      <c r="J291" s="9">
        <v>0</v>
      </c>
      <c r="K291" s="3">
        <v>1.65</v>
      </c>
      <c r="L291" s="4">
        <v>4064208.1742410124</v>
      </c>
      <c r="M291" s="4">
        <v>537652.90166666673</v>
      </c>
      <c r="N291" s="4">
        <v>4601861.0759076793</v>
      </c>
      <c r="O291" s="10">
        <v>1904.74382280947</v>
      </c>
      <c r="P291" s="10">
        <v>2406.1713923879652</v>
      </c>
      <c r="Q291" s="10">
        <v>79.160770875890861</v>
      </c>
      <c r="R291" s="11">
        <v>448236.13299760851</v>
      </c>
      <c r="S291" s="12">
        <v>185.52820074404326</v>
      </c>
      <c r="T291" s="13">
        <v>86.871285651811263</v>
      </c>
      <c r="U291" s="11">
        <v>0</v>
      </c>
      <c r="V291" s="12">
        <v>0</v>
      </c>
      <c r="W291" s="14">
        <v>86.871285651811263</v>
      </c>
      <c r="X291" s="15">
        <v>0</v>
      </c>
      <c r="Y291" s="16">
        <v>0</v>
      </c>
      <c r="Z291" s="17">
        <v>0</v>
      </c>
      <c r="AA291" s="18">
        <v>0</v>
      </c>
      <c r="AB291" s="19">
        <v>86.871285651811263</v>
      </c>
      <c r="AC291" s="11">
        <v>448236.13299760851</v>
      </c>
      <c r="AD291" s="12">
        <v>185.52820074404326</v>
      </c>
      <c r="AE291" s="14">
        <v>86.871285651811263</v>
      </c>
      <c r="AF291" s="20"/>
      <c r="AG291" s="23">
        <v>0</v>
      </c>
      <c r="AH291" s="20"/>
      <c r="AI291" s="11">
        <v>159250.18197538907</v>
      </c>
      <c r="AJ291" s="12">
        <v>79.160770875890861</v>
      </c>
      <c r="AK291" s="12">
        <v>0</v>
      </c>
      <c r="AL291" s="21">
        <v>0</v>
      </c>
      <c r="AM291" s="22">
        <v>159250.18197538907</v>
      </c>
      <c r="AO291" s="23">
        <v>15474.6918095</v>
      </c>
      <c r="AQ291" s="23">
        <v>246315.64692369779</v>
      </c>
      <c r="AR291"/>
      <c r="AS291" s="349"/>
      <c r="AT291" s="106">
        <v>-1205515.3999999999</v>
      </c>
      <c r="AU291" s="106">
        <v>-488801.14584200003</v>
      </c>
      <c r="AV291" s="106">
        <v>-10177.768969999999</v>
      </c>
      <c r="AW291" s="106">
        <v>-155996.64000000001</v>
      </c>
      <c r="AX291" s="107">
        <v>-506718.69750399998</v>
      </c>
    </row>
    <row r="292" spans="1:50">
      <c r="A292" s="25">
        <v>880</v>
      </c>
      <c r="B292" s="26">
        <v>2620</v>
      </c>
      <c r="C292" s="7"/>
      <c r="D292" s="27" t="s">
        <v>190</v>
      </c>
      <c r="E292" s="4">
        <v>1852</v>
      </c>
      <c r="F292" s="4">
        <v>2656456</v>
      </c>
      <c r="G292" s="1">
        <v>1.8500000000000003</v>
      </c>
      <c r="H292" s="4">
        <v>1435922.1621621621</v>
      </c>
      <c r="I292" s="4">
        <v>267450</v>
      </c>
      <c r="J292" s="9">
        <v>0</v>
      </c>
      <c r="K292" s="3">
        <v>1.65</v>
      </c>
      <c r="L292" s="4">
        <v>2369271.5675675673</v>
      </c>
      <c r="M292" s="4">
        <v>273006.8354166667</v>
      </c>
      <c r="N292" s="4">
        <v>2642278.402984234</v>
      </c>
      <c r="O292" s="10">
        <v>1426.716200315461</v>
      </c>
      <c r="P292" s="10">
        <v>2406.1713923879652</v>
      </c>
      <c r="Q292" s="10">
        <v>59.294038854794131</v>
      </c>
      <c r="R292" s="11">
        <v>671161.87581576256</v>
      </c>
      <c r="S292" s="12">
        <v>362.39842106682642</v>
      </c>
      <c r="T292" s="13">
        <v>74.355244478520305</v>
      </c>
      <c r="U292" s="11">
        <v>518917</v>
      </c>
      <c r="V292" s="12">
        <v>280.1927645788337</v>
      </c>
      <c r="W292" s="14">
        <v>85.999999522372804</v>
      </c>
      <c r="X292" s="15">
        <v>0</v>
      </c>
      <c r="Y292" s="16">
        <v>0</v>
      </c>
      <c r="Z292" s="17">
        <v>518917</v>
      </c>
      <c r="AA292" s="18">
        <v>280.1927645788337</v>
      </c>
      <c r="AB292" s="19">
        <v>85.999999522372804</v>
      </c>
      <c r="AC292" s="11">
        <v>1190078.8758157627</v>
      </c>
      <c r="AD292" s="12">
        <v>642.59118564566006</v>
      </c>
      <c r="AE292" s="14">
        <v>85.999999522372804</v>
      </c>
      <c r="AF292" s="20"/>
      <c r="AG292" s="23">
        <v>0</v>
      </c>
      <c r="AH292" s="20"/>
      <c r="AI292" s="11">
        <v>418168.51889050426</v>
      </c>
      <c r="AJ292" s="12">
        <v>59.294038854794131</v>
      </c>
      <c r="AK292" s="12">
        <v>0</v>
      </c>
      <c r="AL292" s="21">
        <v>0</v>
      </c>
      <c r="AM292" s="22">
        <v>418168.51889050426</v>
      </c>
      <c r="AO292" s="23">
        <v>10256.2714375</v>
      </c>
      <c r="AQ292" s="23">
        <v>143592.21621621621</v>
      </c>
      <c r="AR292"/>
      <c r="AS292" s="349"/>
      <c r="AT292" s="106">
        <v>-915280.4</v>
      </c>
      <c r="AU292" s="106">
        <v>-371119.35805899999</v>
      </c>
      <c r="AV292" s="106">
        <v>-7727.4104589999997</v>
      </c>
      <c r="AW292" s="106">
        <v>-152463.28</v>
      </c>
      <c r="AX292" s="107">
        <v>-384723.15241899999</v>
      </c>
    </row>
    <row r="293" spans="1:50">
      <c r="A293" s="25">
        <v>881</v>
      </c>
      <c r="B293" s="26">
        <v>2621</v>
      </c>
      <c r="C293" s="7"/>
      <c r="D293" s="27" t="s">
        <v>191</v>
      </c>
      <c r="E293" s="4">
        <v>446.66666666666669</v>
      </c>
      <c r="F293" s="4">
        <v>806135</v>
      </c>
      <c r="G293" s="1">
        <v>1.6833333333333333</v>
      </c>
      <c r="H293" s="4">
        <v>478513.20634920639</v>
      </c>
      <c r="I293" s="4">
        <v>86783.666666666672</v>
      </c>
      <c r="J293" s="9">
        <v>0</v>
      </c>
      <c r="K293" s="3">
        <v>1.65</v>
      </c>
      <c r="L293" s="4">
        <v>789546.79047619051</v>
      </c>
      <c r="M293" s="4">
        <v>72740.003333333341</v>
      </c>
      <c r="N293" s="4">
        <v>862286.79380952381</v>
      </c>
      <c r="O293" s="10">
        <v>1930.4928219616204</v>
      </c>
      <c r="P293" s="10">
        <v>2406.1713923879652</v>
      </c>
      <c r="Q293" s="10">
        <v>80.230894111235131</v>
      </c>
      <c r="R293" s="11">
        <v>78613.811739127268</v>
      </c>
      <c r="S293" s="12">
        <v>176.00107105774759</v>
      </c>
      <c r="T293" s="13">
        <v>87.545463290078146</v>
      </c>
      <c r="U293" s="11">
        <v>0</v>
      </c>
      <c r="V293" s="12">
        <v>0</v>
      </c>
      <c r="W293" s="14">
        <v>87.545463290078146</v>
      </c>
      <c r="X293" s="15">
        <v>0</v>
      </c>
      <c r="Y293" s="16">
        <v>0</v>
      </c>
      <c r="Z293" s="17">
        <v>0</v>
      </c>
      <c r="AA293" s="18">
        <v>0</v>
      </c>
      <c r="AB293" s="19">
        <v>87.545463290078146</v>
      </c>
      <c r="AC293" s="11">
        <v>78613.811739127268</v>
      </c>
      <c r="AD293" s="12">
        <v>176.00107105774759</v>
      </c>
      <c r="AE293" s="14">
        <v>87.545463290078146</v>
      </c>
      <c r="AF293" s="20"/>
      <c r="AG293" s="23">
        <v>0</v>
      </c>
      <c r="AH293" s="20"/>
      <c r="AI293" s="11">
        <v>24778.581506873335</v>
      </c>
      <c r="AJ293" s="12">
        <v>80.230894111235131</v>
      </c>
      <c r="AK293" s="12">
        <v>0</v>
      </c>
      <c r="AL293" s="21">
        <v>0</v>
      </c>
      <c r="AM293" s="22">
        <v>24778.581506873335</v>
      </c>
      <c r="AO293" s="23">
        <v>1650.6331104999999</v>
      </c>
      <c r="AQ293" s="23">
        <v>47851.320634920638</v>
      </c>
      <c r="AR293"/>
      <c r="AS293" s="349"/>
      <c r="AT293" s="106">
        <v>-218914.45</v>
      </c>
      <c r="AU293" s="106">
        <v>-88763.396246000004</v>
      </c>
      <c r="AV293" s="106">
        <v>-1848.2226310000001</v>
      </c>
      <c r="AW293" s="106">
        <v>-25951.81</v>
      </c>
      <c r="AX293" s="107">
        <v>-92017.117624000006</v>
      </c>
    </row>
    <row r="294" spans="1:50">
      <c r="A294" s="25">
        <v>883</v>
      </c>
      <c r="B294" s="26">
        <v>1732</v>
      </c>
      <c r="C294" s="7">
        <v>942</v>
      </c>
      <c r="D294" s="27" t="s">
        <v>111</v>
      </c>
      <c r="E294" s="4">
        <v>2141</v>
      </c>
      <c r="F294" s="4">
        <v>3913913.6666666665</v>
      </c>
      <c r="G294" s="1">
        <v>1.74</v>
      </c>
      <c r="H294" s="4">
        <v>2249375.6704980843</v>
      </c>
      <c r="I294" s="4">
        <v>331655.66666666669</v>
      </c>
      <c r="J294" s="9">
        <v>0</v>
      </c>
      <c r="K294" s="3">
        <v>1.65</v>
      </c>
      <c r="L294" s="4">
        <v>3711469.8563218392</v>
      </c>
      <c r="M294" s="4">
        <v>409431.32500000001</v>
      </c>
      <c r="N294" s="4">
        <v>4120901.1813218393</v>
      </c>
      <c r="O294" s="10">
        <v>1924.7553392442032</v>
      </c>
      <c r="P294" s="10">
        <v>2406.1713923879652</v>
      </c>
      <c r="Q294" s="10">
        <v>79.992445481367454</v>
      </c>
      <c r="R294" s="11">
        <v>381363.35481889389</v>
      </c>
      <c r="S294" s="12">
        <v>178.12393966319192</v>
      </c>
      <c r="T294" s="13">
        <v>87.39524065326151</v>
      </c>
      <c r="U294" s="11">
        <v>0</v>
      </c>
      <c r="V294" s="12">
        <v>0</v>
      </c>
      <c r="W294" s="14">
        <v>87.39524065326151</v>
      </c>
      <c r="X294" s="15">
        <v>0</v>
      </c>
      <c r="Y294" s="16">
        <v>0</v>
      </c>
      <c r="Z294" s="17">
        <v>0</v>
      </c>
      <c r="AA294" s="18">
        <v>0</v>
      </c>
      <c r="AB294" s="19">
        <v>87.39524065326151</v>
      </c>
      <c r="AC294" s="11">
        <v>381363.35481889389</v>
      </c>
      <c r="AD294" s="12">
        <v>178.12393966319192</v>
      </c>
      <c r="AE294" s="14">
        <v>87.39524065326151</v>
      </c>
      <c r="AF294" s="20"/>
      <c r="AG294" s="23">
        <v>0</v>
      </c>
      <c r="AH294" s="20"/>
      <c r="AI294" s="11">
        <v>0</v>
      </c>
      <c r="AJ294" s="12">
        <v>79.992445481367454</v>
      </c>
      <c r="AK294" s="12">
        <v>0</v>
      </c>
      <c r="AL294" s="21">
        <v>0</v>
      </c>
      <c r="AM294" s="22">
        <v>0</v>
      </c>
      <c r="AO294" s="23">
        <v>13713.2930275</v>
      </c>
      <c r="AQ294" s="23">
        <v>224937.56704980842</v>
      </c>
      <c r="AR294"/>
      <c r="AS294" s="349"/>
      <c r="AT294" s="106">
        <v>-1076742.2</v>
      </c>
      <c r="AU294" s="106">
        <v>-436587.38334399997</v>
      </c>
      <c r="AV294" s="106">
        <v>-9090.5791869999994</v>
      </c>
      <c r="AW294" s="106">
        <v>-183596.59</v>
      </c>
      <c r="AX294" s="107">
        <v>-452590.98125399998</v>
      </c>
    </row>
    <row r="295" spans="1:50">
      <c r="A295" s="25">
        <v>884</v>
      </c>
      <c r="B295" s="26">
        <v>2624</v>
      </c>
      <c r="C295" s="7">
        <v>351</v>
      </c>
      <c r="D295" s="27" t="s">
        <v>192</v>
      </c>
      <c r="E295" s="4">
        <v>2470.6666666666665</v>
      </c>
      <c r="F295" s="4">
        <v>5403847</v>
      </c>
      <c r="G295" s="1">
        <v>1.64</v>
      </c>
      <c r="H295" s="4">
        <v>3295028.6585365855</v>
      </c>
      <c r="I295" s="4">
        <v>436596.33333333331</v>
      </c>
      <c r="J295" s="9">
        <v>0</v>
      </c>
      <c r="K295" s="3">
        <v>1.65</v>
      </c>
      <c r="L295" s="4">
        <v>5436797.2865853654</v>
      </c>
      <c r="M295" s="4">
        <v>537075.28416666668</v>
      </c>
      <c r="N295" s="4">
        <v>5973872.5707520321</v>
      </c>
      <c r="O295" s="10">
        <v>2417.9192812002289</v>
      </c>
      <c r="P295" s="10">
        <v>2406.1713923879652</v>
      </c>
      <c r="Q295" s="10">
        <v>100.48823990050869</v>
      </c>
      <c r="R295" s="11">
        <v>-10739.293398101318</v>
      </c>
      <c r="S295" s="12">
        <v>-4.3467188605375009</v>
      </c>
      <c r="T295" s="13">
        <v>100.30759113732049</v>
      </c>
      <c r="U295" s="11">
        <v>0</v>
      </c>
      <c r="V295" s="12">
        <v>0</v>
      </c>
      <c r="W295" s="14">
        <v>100.30759113732049</v>
      </c>
      <c r="X295" s="15">
        <v>0</v>
      </c>
      <c r="Y295" s="16">
        <v>0</v>
      </c>
      <c r="Z295" s="17">
        <v>0</v>
      </c>
      <c r="AA295" s="18">
        <v>0</v>
      </c>
      <c r="AB295" s="19">
        <v>100.30759113732049</v>
      </c>
      <c r="AC295" s="11">
        <v>-10739.293398101318</v>
      </c>
      <c r="AD295" s="12">
        <v>-4.3467188605375009</v>
      </c>
      <c r="AE295" s="14">
        <v>100.30759113732049</v>
      </c>
      <c r="AF295" s="20"/>
      <c r="AG295" s="23">
        <v>0</v>
      </c>
      <c r="AH295" s="20"/>
      <c r="AI295" s="11">
        <v>0</v>
      </c>
      <c r="AJ295" s="12">
        <v>100.48823990050869</v>
      </c>
      <c r="AK295" s="12">
        <v>0</v>
      </c>
      <c r="AL295" s="21">
        <v>0</v>
      </c>
      <c r="AM295" s="22">
        <v>0</v>
      </c>
      <c r="AO295" s="23">
        <v>18712.419368499999</v>
      </c>
      <c r="AQ295" s="23">
        <v>329502.86585365859</v>
      </c>
      <c r="AR295"/>
      <c r="AS295" s="349"/>
      <c r="AT295" s="106">
        <v>-1221859.7</v>
      </c>
      <c r="AU295" s="106">
        <v>-495428.27723599999</v>
      </c>
      <c r="AV295" s="106">
        <v>-10315.758443000001</v>
      </c>
      <c r="AW295" s="106">
        <v>-174159.99</v>
      </c>
      <c r="AX295" s="107">
        <v>-513588.75379699998</v>
      </c>
    </row>
    <row r="296" spans="1:50">
      <c r="A296" s="163">
        <v>885</v>
      </c>
      <c r="B296" s="164">
        <v>1733</v>
      </c>
      <c r="C296" s="165">
        <v>942</v>
      </c>
      <c r="D296" s="166" t="s">
        <v>407</v>
      </c>
      <c r="E296" s="167">
        <v>1869.6666666666667</v>
      </c>
      <c r="F296" s="167">
        <v>3069236.3333333335</v>
      </c>
      <c r="G296" s="168">
        <v>1.5316019167126644</v>
      </c>
      <c r="H296" s="167">
        <v>2003896.5518459633</v>
      </c>
      <c r="I296" s="167">
        <v>275780.33333333331</v>
      </c>
      <c r="J296" s="169">
        <v>0</v>
      </c>
      <c r="K296" s="170">
        <v>1.65</v>
      </c>
      <c r="L296" s="167">
        <v>3306429.3105458394</v>
      </c>
      <c r="M296" s="167">
        <v>335277.85833333334</v>
      </c>
      <c r="N296" s="167">
        <v>3641707.1688791728</v>
      </c>
      <c r="O296" s="171">
        <v>1947.7841873128041</v>
      </c>
      <c r="P296" s="171">
        <v>2406.1713923879652</v>
      </c>
      <c r="Q296" s="171">
        <v>80.949519783782222</v>
      </c>
      <c r="R296" s="172">
        <v>317101.57276954479</v>
      </c>
      <c r="S296" s="173">
        <v>169.60326587780966</v>
      </c>
      <c r="T296" s="174">
        <v>87.998197463782816</v>
      </c>
      <c r="U296" s="172">
        <v>0</v>
      </c>
      <c r="V296" s="173">
        <v>0</v>
      </c>
      <c r="W296" s="175">
        <v>87.998197463782816</v>
      </c>
      <c r="X296" s="176">
        <v>0</v>
      </c>
      <c r="Y296" s="177">
        <v>0</v>
      </c>
      <c r="Z296" s="178">
        <v>0</v>
      </c>
      <c r="AA296" s="179">
        <v>0</v>
      </c>
      <c r="AB296" s="180">
        <v>87.998197463782816</v>
      </c>
      <c r="AC296" s="172">
        <v>317101.57276954479</v>
      </c>
      <c r="AD296" s="173">
        <v>169.60326587780966</v>
      </c>
      <c r="AE296" s="175">
        <v>87.998197463782816</v>
      </c>
      <c r="AF296" s="181"/>
      <c r="AG296" s="185">
        <v>0</v>
      </c>
      <c r="AH296" s="181"/>
      <c r="AI296" s="172">
        <v>0</v>
      </c>
      <c r="AJ296" s="173">
        <v>80.949519783782222</v>
      </c>
      <c r="AK296" s="173">
        <v>0</v>
      </c>
      <c r="AL296" s="182">
        <v>0</v>
      </c>
      <c r="AM296" s="183">
        <v>0</v>
      </c>
      <c r="AN296" s="184"/>
      <c r="AO296" s="185">
        <v>10074.116536</v>
      </c>
      <c r="AP296" s="184"/>
      <c r="AQ296" s="185">
        <v>200389.6551845964</v>
      </c>
      <c r="AR296" s="184"/>
      <c r="AS296" s="349"/>
      <c r="AT296" s="311">
        <v>-926176.60000000009</v>
      </c>
      <c r="AU296" s="311">
        <v>-375537.44565499999</v>
      </c>
      <c r="AV296" s="311">
        <v>-7819.40344</v>
      </c>
      <c r="AW296" s="311">
        <v>-130865.31</v>
      </c>
      <c r="AX296" s="321">
        <v>-389303.18994800001</v>
      </c>
    </row>
    <row r="297" spans="1:50">
      <c r="A297" s="25">
        <v>886</v>
      </c>
      <c r="B297" s="26">
        <v>1734</v>
      </c>
      <c r="C297" s="7"/>
      <c r="D297" s="27" t="s">
        <v>112</v>
      </c>
      <c r="E297" s="4">
        <v>2716.6666666666665</v>
      </c>
      <c r="F297" s="4">
        <v>4305821</v>
      </c>
      <c r="G297" s="1">
        <v>1.79</v>
      </c>
      <c r="H297" s="4">
        <v>2405486.5921787708</v>
      </c>
      <c r="I297" s="4">
        <v>474686.66666666669</v>
      </c>
      <c r="J297" s="9">
        <v>0</v>
      </c>
      <c r="K297" s="3">
        <v>1.65</v>
      </c>
      <c r="L297" s="4">
        <v>3969052.8770949715</v>
      </c>
      <c r="M297" s="4">
        <v>486734.23041666672</v>
      </c>
      <c r="N297" s="4">
        <v>4455787.1075116377</v>
      </c>
      <c r="O297" s="10">
        <v>1640.1670334398668</v>
      </c>
      <c r="P297" s="10">
        <v>2406.1713923879652</v>
      </c>
      <c r="Q297" s="10">
        <v>68.165012626640447</v>
      </c>
      <c r="R297" s="11">
        <v>769962.04813599691</v>
      </c>
      <c r="S297" s="12">
        <v>283.42161281079643</v>
      </c>
      <c r="T297" s="13">
        <v>79.943957954783485</v>
      </c>
      <c r="U297" s="11">
        <v>395869</v>
      </c>
      <c r="V297" s="12">
        <v>145.71865030674849</v>
      </c>
      <c r="W297" s="14">
        <v>85.999995806772588</v>
      </c>
      <c r="X297" s="15">
        <v>0</v>
      </c>
      <c r="Y297" s="16">
        <v>0</v>
      </c>
      <c r="Z297" s="17">
        <v>395869</v>
      </c>
      <c r="AA297" s="18">
        <v>145.71865030674849</v>
      </c>
      <c r="AB297" s="19">
        <v>85.999995806772588</v>
      </c>
      <c r="AC297" s="11">
        <v>1165831.0481359968</v>
      </c>
      <c r="AD297" s="12">
        <v>429.14026311754492</v>
      </c>
      <c r="AE297" s="14">
        <v>85.999995806772588</v>
      </c>
      <c r="AF297" s="20"/>
      <c r="AG297" s="23">
        <v>0</v>
      </c>
      <c r="AH297" s="20"/>
      <c r="AI297" s="11">
        <v>0</v>
      </c>
      <c r="AJ297" s="12">
        <v>68.165012626640447</v>
      </c>
      <c r="AK297" s="12">
        <v>0</v>
      </c>
      <c r="AL297" s="21">
        <v>0</v>
      </c>
      <c r="AM297" s="22">
        <v>0</v>
      </c>
      <c r="AO297" s="23">
        <v>18589.321014000001</v>
      </c>
      <c r="AQ297" s="23">
        <v>240548.65921787708</v>
      </c>
      <c r="AR297"/>
      <c r="AS297" s="349"/>
      <c r="AT297" s="44">
        <v>-1360043.3</v>
      </c>
      <c r="AU297" s="44">
        <v>-551457.66083900002</v>
      </c>
      <c r="AV297" s="44">
        <v>-11482.396710000001</v>
      </c>
      <c r="AW297" s="44">
        <v>-224722.31</v>
      </c>
      <c r="AX297" s="316">
        <v>-571671.95700299996</v>
      </c>
    </row>
    <row r="298" spans="1:50">
      <c r="A298" s="25">
        <v>888</v>
      </c>
      <c r="B298" s="26">
        <v>2628</v>
      </c>
      <c r="C298" s="7"/>
      <c r="D298" s="27" t="s">
        <v>193</v>
      </c>
      <c r="E298" s="4">
        <v>1187.6666666666667</v>
      </c>
      <c r="F298" s="4">
        <v>2185870.3333333335</v>
      </c>
      <c r="G298" s="1">
        <v>1.6900000000000002</v>
      </c>
      <c r="H298" s="4">
        <v>1293414.398422091</v>
      </c>
      <c r="I298" s="4">
        <v>244572</v>
      </c>
      <c r="J298" s="9">
        <v>0</v>
      </c>
      <c r="K298" s="3">
        <v>1.65</v>
      </c>
      <c r="L298" s="4">
        <v>2134133.7573964498</v>
      </c>
      <c r="M298" s="4">
        <v>200881.26666666669</v>
      </c>
      <c r="N298" s="4">
        <v>2335015.0240631164</v>
      </c>
      <c r="O298" s="10">
        <v>1966.0525041227475</v>
      </c>
      <c r="P298" s="10">
        <v>2406.1713923879652</v>
      </c>
      <c r="Q298" s="10">
        <v>81.708747362820688</v>
      </c>
      <c r="R298" s="11">
        <v>193404.37719630648</v>
      </c>
      <c r="S298" s="12">
        <v>162.84398865813063</v>
      </c>
      <c r="T298" s="13">
        <v>88.476510838577042</v>
      </c>
      <c r="U298" s="11">
        <v>0</v>
      </c>
      <c r="V298" s="12">
        <v>0</v>
      </c>
      <c r="W298" s="14">
        <v>88.476510838577042</v>
      </c>
      <c r="X298" s="15">
        <v>0</v>
      </c>
      <c r="Y298" s="16">
        <v>0</v>
      </c>
      <c r="Z298" s="17">
        <v>0</v>
      </c>
      <c r="AA298" s="18">
        <v>0</v>
      </c>
      <c r="AB298" s="19">
        <v>88.476510838577042</v>
      </c>
      <c r="AC298" s="11">
        <v>193404.37719630648</v>
      </c>
      <c r="AD298" s="12">
        <v>162.84398865813063</v>
      </c>
      <c r="AE298" s="14">
        <v>88.476510838577042</v>
      </c>
      <c r="AF298" s="20"/>
      <c r="AG298" s="23">
        <v>0</v>
      </c>
      <c r="AH298" s="20"/>
      <c r="AI298" s="11">
        <v>117435.42731543948</v>
      </c>
      <c r="AJ298" s="12">
        <v>81.708747362820688</v>
      </c>
      <c r="AK298" s="12">
        <v>0</v>
      </c>
      <c r="AL298" s="21">
        <v>0</v>
      </c>
      <c r="AM298" s="22">
        <v>117435.42731543948</v>
      </c>
      <c r="AO298" s="23">
        <v>4917.2135045000005</v>
      </c>
      <c r="AQ298" s="23">
        <v>129341.43984220906</v>
      </c>
      <c r="AR298"/>
      <c r="AS298" s="349"/>
      <c r="AT298" s="106">
        <v>-590375.65</v>
      </c>
      <c r="AU298" s="106">
        <v>-239380.018835</v>
      </c>
      <c r="AV298" s="106">
        <v>-4984.347006</v>
      </c>
      <c r="AW298" s="106">
        <v>-108587.76</v>
      </c>
      <c r="AX298" s="107">
        <v>-248154.76065099999</v>
      </c>
    </row>
    <row r="299" spans="1:50">
      <c r="A299" s="25">
        <v>901</v>
      </c>
      <c r="B299" s="26">
        <v>4301</v>
      </c>
      <c r="C299" s="7"/>
      <c r="D299" s="27" t="s">
        <v>243</v>
      </c>
      <c r="E299" s="4">
        <v>2437.6666666666665</v>
      </c>
      <c r="F299" s="4">
        <v>2886459</v>
      </c>
      <c r="G299" s="1">
        <v>1.8</v>
      </c>
      <c r="H299" s="4">
        <v>1603588.3333333333</v>
      </c>
      <c r="I299" s="4">
        <v>362187</v>
      </c>
      <c r="J299" s="9">
        <v>0</v>
      </c>
      <c r="K299" s="3">
        <v>1.65</v>
      </c>
      <c r="L299" s="4">
        <v>2645920.75</v>
      </c>
      <c r="M299" s="4">
        <v>295259.54499999998</v>
      </c>
      <c r="N299" s="4">
        <v>2941180.2949999999</v>
      </c>
      <c r="O299" s="10">
        <v>1206.5555702174211</v>
      </c>
      <c r="P299" s="10">
        <v>2406.1713923879652</v>
      </c>
      <c r="Q299" s="10">
        <v>50.144207267795451</v>
      </c>
      <c r="R299" s="11">
        <v>1081977.4959290931</v>
      </c>
      <c r="S299" s="12">
        <v>443.85785420310128</v>
      </c>
      <c r="T299" s="13">
        <v>68.590850578711127</v>
      </c>
      <c r="U299" s="11">
        <v>1021124</v>
      </c>
      <c r="V299" s="12">
        <v>418.89402434021611</v>
      </c>
      <c r="W299" s="14">
        <v>86.000002132312289</v>
      </c>
      <c r="X299" s="15">
        <v>0</v>
      </c>
      <c r="Y299" s="16">
        <v>0</v>
      </c>
      <c r="Z299" s="17">
        <v>1021124</v>
      </c>
      <c r="AA299" s="18">
        <v>418.89402434021611</v>
      </c>
      <c r="AB299" s="19">
        <v>86.000002132312289</v>
      </c>
      <c r="AC299" s="11">
        <v>2103101.4959290931</v>
      </c>
      <c r="AD299" s="12">
        <v>862.75187854331739</v>
      </c>
      <c r="AE299" s="14">
        <v>86.000002132312289</v>
      </c>
      <c r="AF299" s="20"/>
      <c r="AG299" s="23">
        <v>0</v>
      </c>
      <c r="AH299" s="20"/>
      <c r="AI299" s="11">
        <v>922116.1386599507</v>
      </c>
      <c r="AJ299" s="12">
        <v>50.144207267795451</v>
      </c>
      <c r="AK299" s="12">
        <v>0</v>
      </c>
      <c r="AL299" s="21">
        <v>0</v>
      </c>
      <c r="AM299" s="22">
        <v>922116.1386599507</v>
      </c>
      <c r="AO299" s="23">
        <v>14094.96572</v>
      </c>
      <c r="AQ299" s="23">
        <v>160358.83333333334</v>
      </c>
      <c r="AR299"/>
      <c r="AS299" s="349"/>
      <c r="AT299" s="106">
        <v>-1203039</v>
      </c>
      <c r="AU299" s="106">
        <v>-487797.03502399998</v>
      </c>
      <c r="AV299" s="106">
        <v>-10156.861473999999</v>
      </c>
      <c r="AW299" s="106">
        <v>-152831.99</v>
      </c>
      <c r="AX299" s="107">
        <v>-505677.77988400002</v>
      </c>
    </row>
    <row r="300" spans="1:50">
      <c r="A300" s="25">
        <v>902</v>
      </c>
      <c r="B300" s="26">
        <v>4302</v>
      </c>
      <c r="C300" s="7"/>
      <c r="D300" s="27" t="s">
        <v>244</v>
      </c>
      <c r="E300" s="4">
        <v>9036.6666666666661</v>
      </c>
      <c r="F300" s="4">
        <v>16565523</v>
      </c>
      <c r="G300" s="1">
        <v>1.82</v>
      </c>
      <c r="H300" s="4">
        <v>9101935.7142857146</v>
      </c>
      <c r="I300" s="4">
        <v>2120022.3333333335</v>
      </c>
      <c r="J300" s="9">
        <v>0</v>
      </c>
      <c r="K300" s="3">
        <v>1.65</v>
      </c>
      <c r="L300" s="4">
        <v>15018193.928571427</v>
      </c>
      <c r="M300" s="4">
        <v>1696795.6075000002</v>
      </c>
      <c r="N300" s="4">
        <v>16714989.536071427</v>
      </c>
      <c r="O300" s="10">
        <v>1849.6853046187489</v>
      </c>
      <c r="P300" s="10">
        <v>2406.1713923879652</v>
      </c>
      <c r="Q300" s="10">
        <v>76.872549913539572</v>
      </c>
      <c r="R300" s="11">
        <v>1860648.3335288933</v>
      </c>
      <c r="S300" s="12">
        <v>205.89985247461013</v>
      </c>
      <c r="T300" s="13">
        <v>85.429706445529945</v>
      </c>
      <c r="U300" s="11">
        <v>124003</v>
      </c>
      <c r="V300" s="12">
        <v>13.722205828107711</v>
      </c>
      <c r="W300" s="14">
        <v>85.999998564849392</v>
      </c>
      <c r="X300" s="15">
        <v>0</v>
      </c>
      <c r="Y300" s="16">
        <v>0</v>
      </c>
      <c r="Z300" s="17">
        <v>124003</v>
      </c>
      <c r="AA300" s="18">
        <v>13.722205828107711</v>
      </c>
      <c r="AB300" s="19">
        <v>85.999998564849392</v>
      </c>
      <c r="AC300" s="11">
        <v>1984651.3335288933</v>
      </c>
      <c r="AD300" s="12">
        <v>219.62205830271785</v>
      </c>
      <c r="AE300" s="14">
        <v>85.999998564849392</v>
      </c>
      <c r="AF300" s="20"/>
      <c r="AG300" s="23">
        <v>0</v>
      </c>
      <c r="AH300" s="20"/>
      <c r="AI300" s="11">
        <v>361401.48496799899</v>
      </c>
      <c r="AJ300" s="12">
        <v>76.872549913539572</v>
      </c>
      <c r="AK300" s="12">
        <v>0</v>
      </c>
      <c r="AL300" s="21">
        <v>0</v>
      </c>
      <c r="AM300" s="22">
        <v>361401.48496799899</v>
      </c>
      <c r="AO300" s="23">
        <v>76218.878708499993</v>
      </c>
      <c r="AQ300" s="23">
        <v>910193.57142857148</v>
      </c>
      <c r="AR300"/>
      <c r="AS300" s="349"/>
      <c r="AT300" s="106">
        <v>-4477840.95</v>
      </c>
      <c r="AU300" s="106">
        <v>-1815633.179768</v>
      </c>
      <c r="AV300" s="106">
        <v>-37804.933960000002</v>
      </c>
      <c r="AW300" s="106">
        <v>-856563.03</v>
      </c>
      <c r="AX300" s="107">
        <v>-1882187.2408100001</v>
      </c>
    </row>
    <row r="301" spans="1:50">
      <c r="A301" s="25">
        <v>903</v>
      </c>
      <c r="B301" s="26">
        <v>4303</v>
      </c>
      <c r="C301" s="7"/>
      <c r="D301" s="27" t="s">
        <v>245</v>
      </c>
      <c r="E301" s="4">
        <v>2669.6666666666665</v>
      </c>
      <c r="F301" s="4">
        <v>4119679</v>
      </c>
      <c r="G301" s="1">
        <v>1.75</v>
      </c>
      <c r="H301" s="4">
        <v>2354102.2857142859</v>
      </c>
      <c r="I301" s="4">
        <v>362057.33333333331</v>
      </c>
      <c r="J301" s="9">
        <v>0</v>
      </c>
      <c r="K301" s="3">
        <v>1.65</v>
      </c>
      <c r="L301" s="4">
        <v>3884268.7714285715</v>
      </c>
      <c r="M301" s="4">
        <v>443954.3208333333</v>
      </c>
      <c r="N301" s="4">
        <v>4328223.0922619049</v>
      </c>
      <c r="O301" s="10">
        <v>1621.2597423880279</v>
      </c>
      <c r="P301" s="10">
        <v>2406.1713923879652</v>
      </c>
      <c r="Q301" s="10">
        <v>67.379229406390522</v>
      </c>
      <c r="R301" s="11">
        <v>775317.41326477111</v>
      </c>
      <c r="S301" s="12">
        <v>290.41731049997674</v>
      </c>
      <c r="T301" s="13">
        <v>79.448914526026016</v>
      </c>
      <c r="U301" s="11">
        <v>420820</v>
      </c>
      <c r="V301" s="12">
        <v>157.63016606317893</v>
      </c>
      <c r="W301" s="14">
        <v>85.999992581473336</v>
      </c>
      <c r="X301" s="15">
        <v>0</v>
      </c>
      <c r="Y301" s="16">
        <v>0</v>
      </c>
      <c r="Z301" s="17">
        <v>420820</v>
      </c>
      <c r="AA301" s="18">
        <v>157.63016606317893</v>
      </c>
      <c r="AB301" s="19">
        <v>85.999992581473336</v>
      </c>
      <c r="AC301" s="11">
        <v>1196137.413264771</v>
      </c>
      <c r="AD301" s="12">
        <v>448.04747656315567</v>
      </c>
      <c r="AE301" s="14">
        <v>85.999992581473336</v>
      </c>
      <c r="AF301" s="20"/>
      <c r="AG301" s="23">
        <v>0</v>
      </c>
      <c r="AH301" s="20"/>
      <c r="AI301" s="11">
        <v>278786.10332543834</v>
      </c>
      <c r="AJ301" s="12">
        <v>67.379229406390522</v>
      </c>
      <c r="AK301" s="12">
        <v>0</v>
      </c>
      <c r="AL301" s="21">
        <v>0</v>
      </c>
      <c r="AM301" s="22">
        <v>278786.10332543834</v>
      </c>
      <c r="AO301" s="23">
        <v>19919.565302999999</v>
      </c>
      <c r="AQ301" s="23">
        <v>235410.2285714286</v>
      </c>
      <c r="AR301"/>
      <c r="AS301" s="349"/>
      <c r="AT301" s="106">
        <v>-1312000.95</v>
      </c>
      <c r="AU301" s="106">
        <v>-531977.91098399996</v>
      </c>
      <c r="AV301" s="106">
        <v>-11076.791291</v>
      </c>
      <c r="AW301" s="106">
        <v>-223601.68</v>
      </c>
      <c r="AX301" s="107">
        <v>-551478.15517200006</v>
      </c>
    </row>
    <row r="302" spans="1:50">
      <c r="A302" s="25">
        <v>904</v>
      </c>
      <c r="B302" s="26">
        <v>4304</v>
      </c>
      <c r="C302" s="7"/>
      <c r="D302" s="27" t="s">
        <v>246</v>
      </c>
      <c r="E302" s="4">
        <v>1260</v>
      </c>
      <c r="F302" s="4">
        <v>1474757.3333333333</v>
      </c>
      <c r="G302" s="1">
        <v>1.9666666666666668</v>
      </c>
      <c r="H302" s="4">
        <v>749357.67543859652</v>
      </c>
      <c r="I302" s="4">
        <v>135096.66666666666</v>
      </c>
      <c r="J302" s="9">
        <v>0</v>
      </c>
      <c r="K302" s="3">
        <v>1.65</v>
      </c>
      <c r="L302" s="4">
        <v>1236440.1644736843</v>
      </c>
      <c r="M302" s="4">
        <v>127587.75958333333</v>
      </c>
      <c r="N302" s="4">
        <v>1364027.9240570175</v>
      </c>
      <c r="O302" s="10">
        <v>1082.5618444896966</v>
      </c>
      <c r="P302" s="10">
        <v>2406.1713923879652</v>
      </c>
      <c r="Q302" s="10">
        <v>44.991052919772514</v>
      </c>
      <c r="R302" s="11">
        <v>617066.77123017283</v>
      </c>
      <c r="S302" s="12">
        <v>489.73553272235938</v>
      </c>
      <c r="T302" s="13">
        <v>65.344363339456677</v>
      </c>
      <c r="U302" s="11">
        <v>626233</v>
      </c>
      <c r="V302" s="12">
        <v>497.01031746031748</v>
      </c>
      <c r="W302" s="14">
        <v>86.000012352350467</v>
      </c>
      <c r="X302" s="15">
        <v>0</v>
      </c>
      <c r="Y302" s="16">
        <v>0</v>
      </c>
      <c r="Z302" s="17">
        <v>626233</v>
      </c>
      <c r="AA302" s="18">
        <v>497.01031746031748</v>
      </c>
      <c r="AB302" s="19">
        <v>86.000012352350467</v>
      </c>
      <c r="AC302" s="11">
        <v>1243299.7712301728</v>
      </c>
      <c r="AD302" s="12">
        <v>986.7458501826768</v>
      </c>
      <c r="AE302" s="14">
        <v>86.000012352350467</v>
      </c>
      <c r="AF302" s="20"/>
      <c r="AG302" s="23">
        <v>0</v>
      </c>
      <c r="AH302" s="20"/>
      <c r="AI302" s="11">
        <v>465831.19756980031</v>
      </c>
      <c r="AJ302" s="12">
        <v>44.991052919772514</v>
      </c>
      <c r="AK302" s="12">
        <v>0</v>
      </c>
      <c r="AL302" s="21">
        <v>0</v>
      </c>
      <c r="AM302" s="22">
        <v>465831.19756980031</v>
      </c>
      <c r="AO302" s="23">
        <v>5778.9981205000004</v>
      </c>
      <c r="AQ302" s="23">
        <v>74935.767543859649</v>
      </c>
      <c r="AR302"/>
      <c r="AS302" s="349"/>
      <c r="AT302" s="106">
        <v>-620587.85</v>
      </c>
      <c r="AU302" s="106">
        <v>-251630.170805</v>
      </c>
      <c r="AV302" s="106">
        <v>-5239.418455</v>
      </c>
      <c r="AW302" s="106">
        <v>-61608.32</v>
      </c>
      <c r="AX302" s="107">
        <v>-260853.955617</v>
      </c>
    </row>
    <row r="303" spans="1:50">
      <c r="A303" s="25">
        <v>905</v>
      </c>
      <c r="B303" s="26">
        <v>4305</v>
      </c>
      <c r="C303" s="7"/>
      <c r="D303" s="27" t="s">
        <v>247</v>
      </c>
      <c r="E303" s="4">
        <v>2397</v>
      </c>
      <c r="F303" s="4">
        <v>3208158.6666666665</v>
      </c>
      <c r="G303" s="1">
        <v>1.64</v>
      </c>
      <c r="H303" s="4">
        <v>1956194.3089430898</v>
      </c>
      <c r="I303" s="4">
        <v>290479.66666666669</v>
      </c>
      <c r="J303" s="9">
        <v>0</v>
      </c>
      <c r="K303" s="3">
        <v>1.65</v>
      </c>
      <c r="L303" s="4">
        <v>3227720.6097560972</v>
      </c>
      <c r="M303" s="4">
        <v>357556.86500000005</v>
      </c>
      <c r="N303" s="4">
        <v>3585277.4747560974</v>
      </c>
      <c r="O303" s="10">
        <v>1495.73528358619</v>
      </c>
      <c r="P303" s="10">
        <v>2406.1713923879652</v>
      </c>
      <c r="Q303" s="10">
        <v>62.162458099120364</v>
      </c>
      <c r="R303" s="11">
        <v>807456.68053520645</v>
      </c>
      <c r="S303" s="12">
        <v>336.86136025665684</v>
      </c>
      <c r="T303" s="13">
        <v>76.162348602445832</v>
      </c>
      <c r="U303" s="11">
        <v>567396</v>
      </c>
      <c r="V303" s="12">
        <v>236.71088861076345</v>
      </c>
      <c r="W303" s="14">
        <v>86.00000561057125</v>
      </c>
      <c r="X303" s="15">
        <v>0</v>
      </c>
      <c r="Y303" s="16">
        <v>0</v>
      </c>
      <c r="Z303" s="17">
        <v>567396</v>
      </c>
      <c r="AA303" s="18">
        <v>236.71088861076345</v>
      </c>
      <c r="AB303" s="19">
        <v>86.00000561057125</v>
      </c>
      <c r="AC303" s="11">
        <v>1374852.6805352066</v>
      </c>
      <c r="AD303" s="12">
        <v>573.57224886742029</v>
      </c>
      <c r="AE303" s="14">
        <v>86.00000561057125</v>
      </c>
      <c r="AF303" s="20"/>
      <c r="AG303" s="23">
        <v>0</v>
      </c>
      <c r="AH303" s="20"/>
      <c r="AI303" s="11">
        <v>161383.84827974282</v>
      </c>
      <c r="AJ303" s="12">
        <v>62.162458099120364</v>
      </c>
      <c r="AK303" s="12">
        <v>0</v>
      </c>
      <c r="AL303" s="21">
        <v>0</v>
      </c>
      <c r="AM303" s="22">
        <v>161383.84827974282</v>
      </c>
      <c r="AO303" s="23">
        <v>15393.835204000001</v>
      </c>
      <c r="AQ303" s="23">
        <v>195619.43089430896</v>
      </c>
      <c r="AR303"/>
      <c r="AS303" s="349"/>
      <c r="AT303" s="106">
        <v>-1179265.5</v>
      </c>
      <c r="AU303" s="106">
        <v>-478157.57117900002</v>
      </c>
      <c r="AV303" s="106">
        <v>-9956.1495140000006</v>
      </c>
      <c r="AW303" s="106">
        <v>-138362.57999999999</v>
      </c>
      <c r="AX303" s="107">
        <v>-495684.97073</v>
      </c>
    </row>
    <row r="304" spans="1:50">
      <c r="A304" s="25">
        <v>906</v>
      </c>
      <c r="B304" s="26">
        <v>4306</v>
      </c>
      <c r="C304" s="7"/>
      <c r="D304" s="27" t="s">
        <v>248</v>
      </c>
      <c r="E304" s="4">
        <v>909.66666666666663</v>
      </c>
      <c r="F304" s="4">
        <v>1227508.6666666667</v>
      </c>
      <c r="G304" s="1">
        <v>2.1</v>
      </c>
      <c r="H304" s="4">
        <v>584527.93650793657</v>
      </c>
      <c r="I304" s="4">
        <v>119648.66666666667</v>
      </c>
      <c r="J304" s="9">
        <v>0</v>
      </c>
      <c r="K304" s="3">
        <v>1.65</v>
      </c>
      <c r="L304" s="4">
        <v>964471.09523809515</v>
      </c>
      <c r="M304" s="4">
        <v>96820.504166666666</v>
      </c>
      <c r="N304" s="4">
        <v>1061291.5994047618</v>
      </c>
      <c r="O304" s="10">
        <v>1166.681860833377</v>
      </c>
      <c r="P304" s="10">
        <v>2406.1713923879652</v>
      </c>
      <c r="Q304" s="10">
        <v>48.487063910917946</v>
      </c>
      <c r="R304" s="11">
        <v>417183.25489887141</v>
      </c>
      <c r="S304" s="12">
        <v>458.61112667519762</v>
      </c>
      <c r="T304" s="13">
        <v>67.546850263878312</v>
      </c>
      <c r="U304" s="11">
        <v>403905</v>
      </c>
      <c r="V304" s="12">
        <v>444.01429094906558</v>
      </c>
      <c r="W304" s="14">
        <v>85.999995054549714</v>
      </c>
      <c r="X304" s="15">
        <v>0</v>
      </c>
      <c r="Y304" s="16">
        <v>0</v>
      </c>
      <c r="Z304" s="17">
        <v>403905</v>
      </c>
      <c r="AA304" s="18">
        <v>444.01429094906558</v>
      </c>
      <c r="AB304" s="19">
        <v>85.999995054549714</v>
      </c>
      <c r="AC304" s="11">
        <v>821088.25489887141</v>
      </c>
      <c r="AD304" s="12">
        <v>902.62541762426326</v>
      </c>
      <c r="AE304" s="14">
        <v>85.999995054549714</v>
      </c>
      <c r="AF304" s="20"/>
      <c r="AG304" s="23">
        <v>0</v>
      </c>
      <c r="AH304" s="20"/>
      <c r="AI304" s="11">
        <v>500580.1585252448</v>
      </c>
      <c r="AJ304" s="12">
        <v>48.487063910917946</v>
      </c>
      <c r="AK304" s="12">
        <v>0</v>
      </c>
      <c r="AL304" s="21">
        <v>0</v>
      </c>
      <c r="AM304" s="22">
        <v>500580.1585252448</v>
      </c>
      <c r="AO304" s="23">
        <v>6609.5964549999999</v>
      </c>
      <c r="AQ304" s="23">
        <v>58452.793650793647</v>
      </c>
      <c r="AR304"/>
      <c r="AS304" s="349"/>
      <c r="AT304" s="106">
        <v>-442781.75</v>
      </c>
      <c r="AU304" s="106">
        <v>-179535.01412599999</v>
      </c>
      <c r="AV304" s="106">
        <v>-3738.2602539999998</v>
      </c>
      <c r="AW304" s="106">
        <v>-64678.16</v>
      </c>
      <c r="AX304" s="107">
        <v>-186116.070488</v>
      </c>
    </row>
    <row r="305" spans="1:50">
      <c r="A305" s="25">
        <v>907</v>
      </c>
      <c r="B305" s="26">
        <v>4307</v>
      </c>
      <c r="C305" s="7"/>
      <c r="D305" s="27" t="s">
        <v>249</v>
      </c>
      <c r="E305" s="4">
        <v>2743</v>
      </c>
      <c r="F305" s="4">
        <v>3996129.6666666665</v>
      </c>
      <c r="G305" s="1">
        <v>1.84</v>
      </c>
      <c r="H305" s="4">
        <v>2171809.6014492749</v>
      </c>
      <c r="I305" s="4">
        <v>368665.33333333331</v>
      </c>
      <c r="J305" s="9">
        <v>0</v>
      </c>
      <c r="K305" s="3">
        <v>1.65</v>
      </c>
      <c r="L305" s="4">
        <v>3583485.8423913042</v>
      </c>
      <c r="M305" s="4">
        <v>378037.65000000008</v>
      </c>
      <c r="N305" s="4">
        <v>3961523.4923913041</v>
      </c>
      <c r="O305" s="10">
        <v>1444.2302196103915</v>
      </c>
      <c r="P305" s="10">
        <v>2406.1713923879652</v>
      </c>
      <c r="Q305" s="10">
        <v>60.021917980542895</v>
      </c>
      <c r="R305" s="11">
        <v>976283.71566368744</v>
      </c>
      <c r="S305" s="12">
        <v>355.91823392770232</v>
      </c>
      <c r="T305" s="13">
        <v>74.813808327742038</v>
      </c>
      <c r="U305" s="11">
        <v>738303</v>
      </c>
      <c r="V305" s="12">
        <v>269.15895005468462</v>
      </c>
      <c r="W305" s="14">
        <v>86.000000255140947</v>
      </c>
      <c r="X305" s="15">
        <v>0</v>
      </c>
      <c r="Y305" s="16">
        <v>0</v>
      </c>
      <c r="Z305" s="17">
        <v>738303</v>
      </c>
      <c r="AA305" s="18">
        <v>269.15895005468462</v>
      </c>
      <c r="AB305" s="19">
        <v>86.000000255140947</v>
      </c>
      <c r="AC305" s="11">
        <v>1714586.7156636873</v>
      </c>
      <c r="AD305" s="12">
        <v>625.07718398238694</v>
      </c>
      <c r="AE305" s="14">
        <v>86.000000255140947</v>
      </c>
      <c r="AF305" s="20"/>
      <c r="AG305" s="23">
        <v>0</v>
      </c>
      <c r="AH305" s="20"/>
      <c r="AI305" s="11">
        <v>164977.74515247552</v>
      </c>
      <c r="AJ305" s="12">
        <v>60.021917980542895</v>
      </c>
      <c r="AK305" s="12">
        <v>0</v>
      </c>
      <c r="AL305" s="21">
        <v>0</v>
      </c>
      <c r="AM305" s="22">
        <v>164977.74515247552</v>
      </c>
      <c r="AO305" s="23">
        <v>19321.3153155</v>
      </c>
      <c r="AQ305" s="23">
        <v>217180.96014492752</v>
      </c>
      <c r="AR305"/>
      <c r="AS305" s="349"/>
      <c r="AT305" s="106">
        <v>-1350632.95</v>
      </c>
      <c r="AU305" s="106">
        <v>-547642.03973299998</v>
      </c>
      <c r="AV305" s="106">
        <v>-11402.948226</v>
      </c>
      <c r="AW305" s="106">
        <v>-229553.21</v>
      </c>
      <c r="AX305" s="107">
        <v>-567716.47004599997</v>
      </c>
    </row>
    <row r="306" spans="1:50">
      <c r="A306" s="25">
        <v>908</v>
      </c>
      <c r="B306" s="26">
        <v>4308</v>
      </c>
      <c r="C306" s="7"/>
      <c r="D306" s="27" t="s">
        <v>250</v>
      </c>
      <c r="E306" s="4">
        <v>1366</v>
      </c>
      <c r="F306" s="4">
        <v>1370873</v>
      </c>
      <c r="G306" s="1">
        <v>1.8566666666666667</v>
      </c>
      <c r="H306" s="4">
        <v>738243.62683076458</v>
      </c>
      <c r="I306" s="4">
        <v>164228.66666666666</v>
      </c>
      <c r="J306" s="9">
        <v>0</v>
      </c>
      <c r="K306" s="3">
        <v>1.65</v>
      </c>
      <c r="L306" s="4">
        <v>1218101.9842707615</v>
      </c>
      <c r="M306" s="4">
        <v>145051.51250000001</v>
      </c>
      <c r="N306" s="4">
        <v>1363153.4967707614</v>
      </c>
      <c r="O306" s="10">
        <v>997.91617625970821</v>
      </c>
      <c r="P306" s="10">
        <v>2406.1713923879652</v>
      </c>
      <c r="Q306" s="10">
        <v>41.473195941763016</v>
      </c>
      <c r="R306" s="11">
        <v>711760.35133554367</v>
      </c>
      <c r="S306" s="12">
        <v>521.05442996745512</v>
      </c>
      <c r="T306" s="13">
        <v>63.12811344331071</v>
      </c>
      <c r="U306" s="11">
        <v>751760</v>
      </c>
      <c r="V306" s="12">
        <v>550.33674963396777</v>
      </c>
      <c r="W306" s="14">
        <v>85.999998271423266</v>
      </c>
      <c r="X306" s="15">
        <v>0</v>
      </c>
      <c r="Y306" s="16">
        <v>0</v>
      </c>
      <c r="Z306" s="17">
        <v>751760</v>
      </c>
      <c r="AA306" s="18">
        <v>550.33674963396777</v>
      </c>
      <c r="AB306" s="19">
        <v>85.999998271423266</v>
      </c>
      <c r="AC306" s="11">
        <v>1463520.3513355437</v>
      </c>
      <c r="AD306" s="12">
        <v>1071.3911796014229</v>
      </c>
      <c r="AE306" s="14">
        <v>85.999998271423266</v>
      </c>
      <c r="AF306" s="20"/>
      <c r="AG306" s="23">
        <v>0</v>
      </c>
      <c r="AH306" s="20"/>
      <c r="AI306" s="11">
        <v>965288.97987093404</v>
      </c>
      <c r="AJ306" s="12">
        <v>41.473195941763016</v>
      </c>
      <c r="AK306" s="12">
        <v>0</v>
      </c>
      <c r="AL306" s="21">
        <v>0</v>
      </c>
      <c r="AM306" s="22">
        <v>965288.97987093404</v>
      </c>
      <c r="AO306" s="23">
        <v>6817.6165309999997</v>
      </c>
      <c r="AQ306" s="23">
        <v>73824.362683076455</v>
      </c>
      <c r="AR306"/>
      <c r="AS306" s="349"/>
      <c r="AT306" s="106">
        <v>-670611.30000000005</v>
      </c>
      <c r="AU306" s="106">
        <v>-271913.20931399998</v>
      </c>
      <c r="AV306" s="106">
        <v>-5661.749871</v>
      </c>
      <c r="AW306" s="106">
        <v>-118835.45</v>
      </c>
      <c r="AX306" s="107">
        <v>-281880.491545</v>
      </c>
    </row>
    <row r="307" spans="1:50">
      <c r="A307" s="25">
        <v>909</v>
      </c>
      <c r="B307" s="26">
        <v>4309</v>
      </c>
      <c r="C307" s="7"/>
      <c r="D307" s="27" t="s">
        <v>251</v>
      </c>
      <c r="E307" s="4">
        <v>1399.6666666666667</v>
      </c>
      <c r="F307" s="4">
        <v>1921748.6666666667</v>
      </c>
      <c r="G307" s="1">
        <v>1.89</v>
      </c>
      <c r="H307" s="4">
        <v>1016798.2363315696</v>
      </c>
      <c r="I307" s="4">
        <v>276411</v>
      </c>
      <c r="J307" s="9">
        <v>0</v>
      </c>
      <c r="K307" s="3">
        <v>1.65</v>
      </c>
      <c r="L307" s="4">
        <v>1677717.0899470898</v>
      </c>
      <c r="M307" s="4">
        <v>225623.38750000004</v>
      </c>
      <c r="N307" s="4">
        <v>1903340.4774470897</v>
      </c>
      <c r="O307" s="10">
        <v>1359.8526869114714</v>
      </c>
      <c r="P307" s="10">
        <v>2406.1713923879652</v>
      </c>
      <c r="Q307" s="10">
        <v>56.51520466137319</v>
      </c>
      <c r="R307" s="11">
        <v>541864.04346314829</v>
      </c>
      <c r="S307" s="12">
        <v>387.13792102630265</v>
      </c>
      <c r="T307" s="13">
        <v>72.604578936665106</v>
      </c>
      <c r="U307" s="11">
        <v>451136</v>
      </c>
      <c r="V307" s="12">
        <v>322.31674208144796</v>
      </c>
      <c r="W307" s="14">
        <v>85.999998028634707</v>
      </c>
      <c r="X307" s="15">
        <v>0</v>
      </c>
      <c r="Y307" s="16">
        <v>0</v>
      </c>
      <c r="Z307" s="17">
        <v>451136</v>
      </c>
      <c r="AA307" s="18">
        <v>322.31674208144796</v>
      </c>
      <c r="AB307" s="19">
        <v>85.999998028634707</v>
      </c>
      <c r="AC307" s="11">
        <v>993000.04346314829</v>
      </c>
      <c r="AD307" s="12">
        <v>709.45466310775055</v>
      </c>
      <c r="AE307" s="14">
        <v>85.999998028634707</v>
      </c>
      <c r="AF307" s="20"/>
      <c r="AG307" s="23">
        <v>0</v>
      </c>
      <c r="AH307" s="20"/>
      <c r="AI307" s="11">
        <v>263166.89148307865</v>
      </c>
      <c r="AJ307" s="12">
        <v>56.51520466137319</v>
      </c>
      <c r="AK307" s="12">
        <v>0</v>
      </c>
      <c r="AL307" s="21">
        <v>0</v>
      </c>
      <c r="AM307" s="22">
        <v>263166.89148307865</v>
      </c>
      <c r="AO307" s="23">
        <v>17717.021530999999</v>
      </c>
      <c r="AQ307" s="23">
        <v>101679.82363315696</v>
      </c>
      <c r="AR307"/>
      <c r="AS307" s="349"/>
      <c r="AT307" s="106">
        <v>-697356.5</v>
      </c>
      <c r="AU307" s="106">
        <v>-282757.60613999999</v>
      </c>
      <c r="AV307" s="106">
        <v>-5887.5508259999997</v>
      </c>
      <c r="AW307" s="106">
        <v>-185850.33</v>
      </c>
      <c r="AX307" s="107">
        <v>-293122.40184300003</v>
      </c>
    </row>
    <row r="308" spans="1:50">
      <c r="A308" s="5">
        <v>921</v>
      </c>
      <c r="B308" s="6">
        <v>1701</v>
      </c>
      <c r="C308" s="7"/>
      <c r="D308" s="8" t="s">
        <v>84</v>
      </c>
      <c r="E308" s="4">
        <v>788.33333333333337</v>
      </c>
      <c r="F308" s="4">
        <v>1438272.6666666667</v>
      </c>
      <c r="G308" s="1">
        <v>1.7266666666666666</v>
      </c>
      <c r="H308" s="4">
        <v>832541.85260311014</v>
      </c>
      <c r="I308" s="4">
        <v>128154.33333333333</v>
      </c>
      <c r="J308" s="9">
        <v>0</v>
      </c>
      <c r="K308" s="3">
        <v>1.65</v>
      </c>
      <c r="L308" s="4">
        <v>1373694.0567951319</v>
      </c>
      <c r="M308" s="4">
        <v>131247.29583333337</v>
      </c>
      <c r="N308" s="4">
        <v>1504941.3526284653</v>
      </c>
      <c r="O308" s="10">
        <v>1909.0165149621123</v>
      </c>
      <c r="P308" s="10">
        <v>2406.1713923879652</v>
      </c>
      <c r="Q308" s="10">
        <v>79.33834310396071</v>
      </c>
      <c r="R308" s="11">
        <v>145011.79183049742</v>
      </c>
      <c r="S308" s="12">
        <v>183.94730464756543</v>
      </c>
      <c r="T308" s="13">
        <v>86.983156155495223</v>
      </c>
      <c r="U308" s="11">
        <v>0</v>
      </c>
      <c r="V308" s="12">
        <v>0</v>
      </c>
      <c r="W308" s="14">
        <v>86.983156155495223</v>
      </c>
      <c r="X308" s="15">
        <v>0</v>
      </c>
      <c r="Y308" s="16">
        <v>0</v>
      </c>
      <c r="Z308" s="17">
        <v>0</v>
      </c>
      <c r="AA308" s="18">
        <v>0</v>
      </c>
      <c r="AB308" s="19">
        <v>86.983156155495223</v>
      </c>
      <c r="AC308" s="11">
        <v>145011.79183049742</v>
      </c>
      <c r="AD308" s="12">
        <v>183.94730464756543</v>
      </c>
      <c r="AE308" s="14">
        <v>86.983156155495223</v>
      </c>
      <c r="AF308" s="20"/>
      <c r="AG308" s="23">
        <v>0</v>
      </c>
      <c r="AH308" s="20"/>
      <c r="AI308" s="11">
        <v>8080.9620627086915</v>
      </c>
      <c r="AJ308" s="12">
        <v>79.33834310396071</v>
      </c>
      <c r="AK308" s="12">
        <v>0</v>
      </c>
      <c r="AL308" s="21">
        <v>0</v>
      </c>
      <c r="AM308" s="22">
        <v>8080.9620627086915</v>
      </c>
      <c r="AO308" s="23">
        <v>4238.9696249999997</v>
      </c>
      <c r="AQ308" s="23">
        <v>83254.185260311016</v>
      </c>
      <c r="AR308"/>
      <c r="AS308" s="349"/>
      <c r="AT308" s="106">
        <v>-386814.95</v>
      </c>
      <c r="AU308" s="106">
        <v>-156842.10965599999</v>
      </c>
      <c r="AV308" s="106">
        <v>-3265.750849</v>
      </c>
      <c r="AW308" s="106">
        <v>-62683.76</v>
      </c>
      <c r="AX308" s="107">
        <v>-162591.332272</v>
      </c>
    </row>
    <row r="309" spans="1:50">
      <c r="A309" s="5">
        <v>922</v>
      </c>
      <c r="B309" s="6">
        <v>1702</v>
      </c>
      <c r="C309" s="7"/>
      <c r="D309" s="8" t="s">
        <v>85</v>
      </c>
      <c r="E309" s="4">
        <v>1182.3333333333333</v>
      </c>
      <c r="F309" s="4">
        <v>1577869</v>
      </c>
      <c r="G309" s="1">
        <v>1.6199999999999999</v>
      </c>
      <c r="H309" s="4">
        <v>973848.06748466252</v>
      </c>
      <c r="I309" s="4">
        <v>191369.66666666666</v>
      </c>
      <c r="J309" s="9">
        <v>0</v>
      </c>
      <c r="K309" s="3">
        <v>1.65</v>
      </c>
      <c r="L309" s="4">
        <v>1606849.3113496935</v>
      </c>
      <c r="M309" s="4">
        <v>193802.05833333335</v>
      </c>
      <c r="N309" s="4">
        <v>1800651.3696830268</v>
      </c>
      <c r="O309" s="10">
        <v>1522.9642258384779</v>
      </c>
      <c r="P309" s="10">
        <v>2406.1713923879652</v>
      </c>
      <c r="Q309" s="10">
        <v>63.294087472590107</v>
      </c>
      <c r="R309" s="11">
        <v>386370.75110262714</v>
      </c>
      <c r="S309" s="12">
        <v>326.78665162331026</v>
      </c>
      <c r="T309" s="13">
        <v>76.875275107731767</v>
      </c>
      <c r="U309" s="11">
        <v>259589</v>
      </c>
      <c r="V309" s="12">
        <v>219.55652664223288</v>
      </c>
      <c r="W309" s="14">
        <v>86.000000276388079</v>
      </c>
      <c r="X309" s="15">
        <v>0</v>
      </c>
      <c r="Y309" s="16">
        <v>0</v>
      </c>
      <c r="Z309" s="17">
        <v>259589</v>
      </c>
      <c r="AA309" s="18">
        <v>219.55652664223288</v>
      </c>
      <c r="AB309" s="19">
        <v>86.000000276388079</v>
      </c>
      <c r="AC309" s="11">
        <v>645959.75110262714</v>
      </c>
      <c r="AD309" s="12">
        <v>546.3431782655432</v>
      </c>
      <c r="AE309" s="14">
        <v>86.000000276388079</v>
      </c>
      <c r="AF309" s="20"/>
      <c r="AG309" s="23">
        <v>0</v>
      </c>
      <c r="AH309" s="20"/>
      <c r="AI309" s="11">
        <v>79897.03436051766</v>
      </c>
      <c r="AJ309" s="12">
        <v>63.294087472590107</v>
      </c>
      <c r="AK309" s="12">
        <v>0</v>
      </c>
      <c r="AL309" s="21">
        <v>0</v>
      </c>
      <c r="AM309" s="22">
        <v>79897.03436051766</v>
      </c>
      <c r="AO309" s="23">
        <v>7808.3212569999996</v>
      </c>
      <c r="AQ309" s="23">
        <v>97384.806748466261</v>
      </c>
      <c r="AR309"/>
      <c r="AS309" s="349"/>
      <c r="AT309" s="106">
        <v>-578984.19999999995</v>
      </c>
      <c r="AU309" s="106">
        <v>-234761.10907499999</v>
      </c>
      <c r="AV309" s="106">
        <v>-4888.172525</v>
      </c>
      <c r="AW309" s="106">
        <v>-83756.789999999994</v>
      </c>
      <c r="AX309" s="107">
        <v>-243366.539598</v>
      </c>
    </row>
    <row r="310" spans="1:50">
      <c r="A310" s="5">
        <v>923</v>
      </c>
      <c r="B310" s="6">
        <v>1703</v>
      </c>
      <c r="C310" s="7"/>
      <c r="D310" s="8" t="s">
        <v>86</v>
      </c>
      <c r="E310" s="4">
        <v>1540.6666666666667</v>
      </c>
      <c r="F310" s="4">
        <v>2075772.3333333333</v>
      </c>
      <c r="G310" s="1">
        <v>1.67</v>
      </c>
      <c r="H310" s="4">
        <v>1242977.4451097806</v>
      </c>
      <c r="I310" s="4">
        <v>172111.33333333334</v>
      </c>
      <c r="J310" s="9">
        <v>0</v>
      </c>
      <c r="K310" s="3">
        <v>1.65</v>
      </c>
      <c r="L310" s="4">
        <v>2050912.7844311378</v>
      </c>
      <c r="M310" s="4">
        <v>207336.37291666665</v>
      </c>
      <c r="N310" s="4">
        <v>2258249.1573478044</v>
      </c>
      <c r="O310" s="10">
        <v>1465.7610281357449</v>
      </c>
      <c r="P310" s="10">
        <v>2406.1713923879652</v>
      </c>
      <c r="Q310" s="10">
        <v>60.916734060289635</v>
      </c>
      <c r="R310" s="11">
        <v>536077.79344076396</v>
      </c>
      <c r="S310" s="12">
        <v>347.95183477332148</v>
      </c>
      <c r="T310" s="13">
        <v>75.377542457982472</v>
      </c>
      <c r="U310" s="11">
        <v>393786</v>
      </c>
      <c r="V310" s="12">
        <v>255.59454781479877</v>
      </c>
      <c r="W310" s="14">
        <v>86.000000551507469</v>
      </c>
      <c r="X310" s="15">
        <v>0</v>
      </c>
      <c r="Y310" s="16">
        <v>0</v>
      </c>
      <c r="Z310" s="17">
        <v>393786</v>
      </c>
      <c r="AA310" s="18">
        <v>255.59454781479877</v>
      </c>
      <c r="AB310" s="19">
        <v>86.000000551507469</v>
      </c>
      <c r="AC310" s="11">
        <v>929863.79344076396</v>
      </c>
      <c r="AD310" s="12">
        <v>603.5463825881202</v>
      </c>
      <c r="AE310" s="14">
        <v>86.000000551507469</v>
      </c>
      <c r="AF310" s="20"/>
      <c r="AG310" s="23">
        <v>0</v>
      </c>
      <c r="AH310" s="20"/>
      <c r="AI310" s="11">
        <v>145381.11451373488</v>
      </c>
      <c r="AJ310" s="12">
        <v>60.916734060289635</v>
      </c>
      <c r="AK310" s="12">
        <v>0</v>
      </c>
      <c r="AL310" s="21">
        <v>0</v>
      </c>
      <c r="AM310" s="22">
        <v>145381.11451373488</v>
      </c>
      <c r="AO310" s="23">
        <v>9922.4462590000003</v>
      </c>
      <c r="AQ310" s="23">
        <v>124297.74451097804</v>
      </c>
      <c r="AR310"/>
      <c r="AS310" s="349"/>
      <c r="AT310" s="106">
        <v>-765705.35</v>
      </c>
      <c r="AU310" s="106">
        <v>-310471.06469600002</v>
      </c>
      <c r="AV310" s="106">
        <v>-6464.5977110000003</v>
      </c>
      <c r="AW310" s="106">
        <v>-113487.69</v>
      </c>
      <c r="AX310" s="107">
        <v>-321851.72816</v>
      </c>
    </row>
    <row r="311" spans="1:50">
      <c r="A311" s="5">
        <v>924</v>
      </c>
      <c r="B311" s="6">
        <v>1704</v>
      </c>
      <c r="C311" s="7"/>
      <c r="D311" s="8" t="s">
        <v>87</v>
      </c>
      <c r="E311" s="4">
        <v>492.33333333333331</v>
      </c>
      <c r="F311" s="4">
        <v>537896</v>
      </c>
      <c r="G311" s="1">
        <v>1.8500000000000003</v>
      </c>
      <c r="H311" s="4">
        <v>290754.59459459462</v>
      </c>
      <c r="I311" s="4">
        <v>82797</v>
      </c>
      <c r="J311" s="9">
        <v>0</v>
      </c>
      <c r="K311" s="3">
        <v>1.65</v>
      </c>
      <c r="L311" s="4">
        <v>479745.08108108101</v>
      </c>
      <c r="M311" s="4">
        <v>67460.295833333337</v>
      </c>
      <c r="N311" s="4">
        <v>547205.37691441434</v>
      </c>
      <c r="O311" s="10">
        <v>1111.4530336785667</v>
      </c>
      <c r="P311" s="10">
        <v>2406.1713923879652</v>
      </c>
      <c r="Q311" s="10">
        <v>46.191764942210682</v>
      </c>
      <c r="R311" s="11">
        <v>235850.21195036639</v>
      </c>
      <c r="S311" s="12">
        <v>479.04579272247742</v>
      </c>
      <c r="T311" s="13">
        <v>66.100811913592736</v>
      </c>
      <c r="U311" s="11">
        <v>235733</v>
      </c>
      <c r="V311" s="12">
        <v>478.80771834800271</v>
      </c>
      <c r="W311" s="14">
        <v>85.999964561767882</v>
      </c>
      <c r="X311" s="15">
        <v>0</v>
      </c>
      <c r="Y311" s="16">
        <v>0</v>
      </c>
      <c r="Z311" s="17">
        <v>235733</v>
      </c>
      <c r="AA311" s="18">
        <v>478.80771834800271</v>
      </c>
      <c r="AB311" s="19">
        <v>85.999964561767882</v>
      </c>
      <c r="AC311" s="11">
        <v>471583.21195036639</v>
      </c>
      <c r="AD311" s="12">
        <v>957.85351107048018</v>
      </c>
      <c r="AE311" s="14">
        <v>85.999964561767882</v>
      </c>
      <c r="AF311" s="20"/>
      <c r="AG311" s="23">
        <v>0</v>
      </c>
      <c r="AH311" s="20"/>
      <c r="AI311" s="11">
        <v>239202.45444153849</v>
      </c>
      <c r="AJ311" s="12">
        <v>46.191764942210682</v>
      </c>
      <c r="AK311" s="12">
        <v>0</v>
      </c>
      <c r="AL311" s="21">
        <v>0</v>
      </c>
      <c r="AM311" s="22">
        <v>239202.45444153849</v>
      </c>
      <c r="AO311" s="23">
        <v>4273.3583090000002</v>
      </c>
      <c r="AQ311" s="23">
        <v>29075.459459459456</v>
      </c>
      <c r="AR311"/>
      <c r="AS311" s="349"/>
      <c r="AT311" s="106">
        <v>-242192.7</v>
      </c>
      <c r="AU311" s="106">
        <v>-98202.037928000005</v>
      </c>
      <c r="AV311" s="106">
        <v>-2044.7530919999999</v>
      </c>
      <c r="AW311" s="106">
        <v>-26180.959999999999</v>
      </c>
      <c r="AX311" s="107">
        <v>-101801.743254</v>
      </c>
    </row>
    <row r="312" spans="1:50">
      <c r="A312" s="5">
        <v>925</v>
      </c>
      <c r="B312" s="6">
        <v>1705</v>
      </c>
      <c r="C312" s="7"/>
      <c r="D312" s="8" t="s">
        <v>88</v>
      </c>
      <c r="E312" s="4">
        <v>773.66666666666663</v>
      </c>
      <c r="F312" s="4">
        <v>1139309.6666666667</v>
      </c>
      <c r="G312" s="1">
        <v>1.7666666666666666</v>
      </c>
      <c r="H312" s="4">
        <v>644672.34276120365</v>
      </c>
      <c r="I312" s="4">
        <v>101894.33333333333</v>
      </c>
      <c r="J312" s="9">
        <v>0</v>
      </c>
      <c r="K312" s="3">
        <v>1.65</v>
      </c>
      <c r="L312" s="4">
        <v>1063709.3655559858</v>
      </c>
      <c r="M312" s="4">
        <v>101560.45</v>
      </c>
      <c r="N312" s="4">
        <v>1165269.8155559858</v>
      </c>
      <c r="O312" s="10">
        <v>1506.1652075260481</v>
      </c>
      <c r="P312" s="10">
        <v>2406.1713923879652</v>
      </c>
      <c r="Q312" s="10">
        <v>62.59592364412908</v>
      </c>
      <c r="R312" s="11">
        <v>257632.77045795615</v>
      </c>
      <c r="S312" s="12">
        <v>333.00228839890929</v>
      </c>
      <c r="T312" s="13">
        <v>76.435431895801315</v>
      </c>
      <c r="U312" s="11">
        <v>178052</v>
      </c>
      <c r="V312" s="12">
        <v>230.1404566996984</v>
      </c>
      <c r="W312" s="14">
        <v>86.000023072795557</v>
      </c>
      <c r="X312" s="15">
        <v>0</v>
      </c>
      <c r="Y312" s="16">
        <v>0</v>
      </c>
      <c r="Z312" s="17">
        <v>178052</v>
      </c>
      <c r="AA312" s="18">
        <v>230.1404566996984</v>
      </c>
      <c r="AB312" s="19">
        <v>86.000023072795557</v>
      </c>
      <c r="AC312" s="11">
        <v>435684.77045795613</v>
      </c>
      <c r="AD312" s="12">
        <v>563.14274509860775</v>
      </c>
      <c r="AE312" s="14">
        <v>86.000023072795557</v>
      </c>
      <c r="AF312" s="20"/>
      <c r="AG312" s="23">
        <v>0</v>
      </c>
      <c r="AH312" s="20"/>
      <c r="AI312" s="11">
        <v>11590.415006524401</v>
      </c>
      <c r="AJ312" s="12">
        <v>62.59592364412908</v>
      </c>
      <c r="AK312" s="12">
        <v>0</v>
      </c>
      <c r="AL312" s="21">
        <v>0</v>
      </c>
      <c r="AM312" s="22">
        <v>11590.415006524401</v>
      </c>
      <c r="AO312" s="23">
        <v>3732.9713025000001</v>
      </c>
      <c r="AQ312" s="23">
        <v>64467.234276120369</v>
      </c>
      <c r="AR312"/>
      <c r="AS312" s="349"/>
      <c r="AT312" s="106">
        <v>-396720.55</v>
      </c>
      <c r="AU312" s="106">
        <v>-160858.552925</v>
      </c>
      <c r="AV312" s="106">
        <v>-3349.3808319999998</v>
      </c>
      <c r="AW312" s="106">
        <v>-47482.85</v>
      </c>
      <c r="AX312" s="107">
        <v>-166755.00275300001</v>
      </c>
    </row>
    <row r="313" spans="1:50">
      <c r="A313" s="5">
        <v>927</v>
      </c>
      <c r="B313" s="6">
        <v>1707</v>
      </c>
      <c r="C313" s="7"/>
      <c r="D313" s="8" t="s">
        <v>89</v>
      </c>
      <c r="E313" s="4">
        <v>681</v>
      </c>
      <c r="F313" s="4">
        <v>1121720.6666666667</v>
      </c>
      <c r="G313" s="1">
        <v>1.89</v>
      </c>
      <c r="H313" s="4">
        <v>593502.99823633162</v>
      </c>
      <c r="I313" s="4">
        <v>220933</v>
      </c>
      <c r="J313" s="9">
        <v>0</v>
      </c>
      <c r="K313" s="3">
        <v>1.65</v>
      </c>
      <c r="L313" s="4">
        <v>979279.94708994718</v>
      </c>
      <c r="M313" s="4">
        <v>179195.3041666667</v>
      </c>
      <c r="N313" s="4">
        <v>1158475.251256614</v>
      </c>
      <c r="O313" s="10">
        <v>1701.1384012578767</v>
      </c>
      <c r="P313" s="10">
        <v>2406.1713923879652</v>
      </c>
      <c r="Q313" s="10">
        <v>70.698970432426677</v>
      </c>
      <c r="R313" s="11">
        <v>177647.16277504835</v>
      </c>
      <c r="S313" s="12">
        <v>260.86220671813265</v>
      </c>
      <c r="T313" s="13">
        <v>81.540351372428788</v>
      </c>
      <c r="U313" s="11">
        <v>73076</v>
      </c>
      <c r="V313" s="12">
        <v>107.30690161527166</v>
      </c>
      <c r="W313" s="14">
        <v>86.000004660417417</v>
      </c>
      <c r="X313" s="15">
        <v>0</v>
      </c>
      <c r="Y313" s="16">
        <v>0</v>
      </c>
      <c r="Z313" s="17">
        <v>73076</v>
      </c>
      <c r="AA313" s="18">
        <v>107.30690161527166</v>
      </c>
      <c r="AB313" s="19">
        <v>86.000004660417417</v>
      </c>
      <c r="AC313" s="11">
        <v>250723.16277504835</v>
      </c>
      <c r="AD313" s="12">
        <v>368.16910833340432</v>
      </c>
      <c r="AE313" s="14">
        <v>86.000004660417417</v>
      </c>
      <c r="AF313" s="20"/>
      <c r="AG313" s="23">
        <v>0</v>
      </c>
      <c r="AH313" s="20"/>
      <c r="AI313" s="11">
        <v>22328.593179801588</v>
      </c>
      <c r="AJ313" s="12">
        <v>70.698970432426677</v>
      </c>
      <c r="AK313" s="12">
        <v>0</v>
      </c>
      <c r="AL313" s="21">
        <v>0</v>
      </c>
      <c r="AM313" s="22">
        <v>22328.593179801588</v>
      </c>
      <c r="AO313" s="23">
        <v>5465.7657010000003</v>
      </c>
      <c r="AQ313" s="23">
        <v>59350.299823633162</v>
      </c>
      <c r="AR313"/>
      <c r="AS313" s="349"/>
      <c r="AT313" s="106">
        <v>-342734.85</v>
      </c>
      <c r="AU313" s="106">
        <v>-138968.93710899999</v>
      </c>
      <c r="AV313" s="106">
        <v>-2893.5974230000002</v>
      </c>
      <c r="AW313" s="106">
        <v>-75297.45</v>
      </c>
      <c r="AX313" s="107">
        <v>-144062.99863300001</v>
      </c>
    </row>
    <row r="314" spans="1:50">
      <c r="A314" s="5">
        <v>928</v>
      </c>
      <c r="B314" s="6">
        <v>1708</v>
      </c>
      <c r="C314" s="7">
        <v>942</v>
      </c>
      <c r="D314" s="8" t="s">
        <v>90</v>
      </c>
      <c r="E314" s="4">
        <v>6451.666666666667</v>
      </c>
      <c r="F314" s="4">
        <v>11418156.666666666</v>
      </c>
      <c r="G314" s="1">
        <v>1.5</v>
      </c>
      <c r="H314" s="4">
        <v>7612104.444444444</v>
      </c>
      <c r="I314" s="4">
        <v>1286904.3333333333</v>
      </c>
      <c r="J314" s="9">
        <v>0</v>
      </c>
      <c r="K314" s="3">
        <v>1.65</v>
      </c>
      <c r="L314" s="4">
        <v>12559972.333333334</v>
      </c>
      <c r="M314" s="4">
        <v>1294387.3499999999</v>
      </c>
      <c r="N314" s="4">
        <v>13854359.683333334</v>
      </c>
      <c r="O314" s="10">
        <v>2147.407855851201</v>
      </c>
      <c r="P314" s="10">
        <v>2406.1713923879652</v>
      </c>
      <c r="Q314" s="10">
        <v>89.24583937140244</v>
      </c>
      <c r="R314" s="11">
        <v>617698.75079251896</v>
      </c>
      <c r="S314" s="12">
        <v>95.742508518602776</v>
      </c>
      <c r="T314" s="13">
        <v>93.224878803983543</v>
      </c>
      <c r="U314" s="11">
        <v>0</v>
      </c>
      <c r="V314" s="12">
        <v>0</v>
      </c>
      <c r="W314" s="14">
        <v>93.224878803983543</v>
      </c>
      <c r="X314" s="15">
        <v>0</v>
      </c>
      <c r="Y314" s="16">
        <v>0</v>
      </c>
      <c r="Z314" s="17">
        <v>0</v>
      </c>
      <c r="AA314" s="18">
        <v>0</v>
      </c>
      <c r="AB314" s="19">
        <v>93.224878803983543</v>
      </c>
      <c r="AC314" s="11">
        <v>617698.75079251896</v>
      </c>
      <c r="AD314" s="12">
        <v>95.742508518602776</v>
      </c>
      <c r="AE314" s="14">
        <v>93.224878803983543</v>
      </c>
      <c r="AF314" s="20"/>
      <c r="AG314" s="23">
        <v>0</v>
      </c>
      <c r="AH314" s="20"/>
      <c r="AI314" s="11">
        <v>0</v>
      </c>
      <c r="AJ314" s="12">
        <v>89.24583937140244</v>
      </c>
      <c r="AK314" s="12">
        <v>0</v>
      </c>
      <c r="AL314" s="21">
        <v>0</v>
      </c>
      <c r="AM314" s="22">
        <v>0</v>
      </c>
      <c r="AO314" s="23">
        <v>55422.616705499997</v>
      </c>
      <c r="AQ314" s="23">
        <v>761210.44444444438</v>
      </c>
      <c r="AR314"/>
      <c r="AS314" s="349"/>
      <c r="AT314" s="106">
        <v>-3237160.55</v>
      </c>
      <c r="AU314" s="106">
        <v>-1312573.660321</v>
      </c>
      <c r="AV314" s="106">
        <v>-27330.278548999999</v>
      </c>
      <c r="AW314" s="106">
        <v>-403640.67</v>
      </c>
      <c r="AX314" s="107">
        <v>-1360687.5131000001</v>
      </c>
    </row>
    <row r="315" spans="1:50">
      <c r="A315" s="5">
        <v>929</v>
      </c>
      <c r="B315" s="6">
        <v>1709</v>
      </c>
      <c r="C315" s="7">
        <v>942</v>
      </c>
      <c r="D315" s="8" t="s">
        <v>91</v>
      </c>
      <c r="E315" s="4">
        <v>4030.6666666666665</v>
      </c>
      <c r="F315" s="4">
        <v>10190429</v>
      </c>
      <c r="G315" s="1">
        <v>1.55</v>
      </c>
      <c r="H315" s="4">
        <v>6574470.3225806458</v>
      </c>
      <c r="I315" s="4">
        <v>787688.33333333337</v>
      </c>
      <c r="J315" s="9">
        <v>0</v>
      </c>
      <c r="K315" s="3">
        <v>1.65</v>
      </c>
      <c r="L315" s="4">
        <v>10847876.032258064</v>
      </c>
      <c r="M315" s="4">
        <v>952420.28333333333</v>
      </c>
      <c r="N315" s="4">
        <v>11800296.315591397</v>
      </c>
      <c r="O315" s="10">
        <v>2927.6289238152658</v>
      </c>
      <c r="P315" s="10">
        <v>2406.1713923879652</v>
      </c>
      <c r="Q315" s="10">
        <v>121.67167031729144</v>
      </c>
      <c r="R315" s="11">
        <v>-777673.95130233373</v>
      </c>
      <c r="S315" s="12">
        <v>-192.93928662810134</v>
      </c>
      <c r="T315" s="13">
        <v>113.65315229989361</v>
      </c>
      <c r="U315" s="11">
        <v>0</v>
      </c>
      <c r="V315" s="12">
        <v>0</v>
      </c>
      <c r="W315" s="14">
        <v>113.65315229989361</v>
      </c>
      <c r="X315" s="15">
        <v>0</v>
      </c>
      <c r="Y315" s="16">
        <v>0</v>
      </c>
      <c r="Z315" s="17">
        <v>0</v>
      </c>
      <c r="AA315" s="18">
        <v>0</v>
      </c>
      <c r="AB315" s="19">
        <v>113.65315229989361</v>
      </c>
      <c r="AC315" s="11">
        <v>-777673.95130233373</v>
      </c>
      <c r="AD315" s="12">
        <v>-192.93928662810134</v>
      </c>
      <c r="AE315" s="14">
        <v>113.65315229989361</v>
      </c>
      <c r="AF315" s="20"/>
      <c r="AG315" s="23">
        <v>0</v>
      </c>
      <c r="AH315" s="20"/>
      <c r="AI315" s="11">
        <v>0</v>
      </c>
      <c r="AJ315" s="12">
        <v>121.67167031729144</v>
      </c>
      <c r="AK315" s="12">
        <v>0</v>
      </c>
      <c r="AL315" s="21">
        <v>0</v>
      </c>
      <c r="AM315" s="22">
        <v>0</v>
      </c>
      <c r="AO315" s="23">
        <v>35638.425008999999</v>
      </c>
      <c r="AQ315" s="23">
        <v>657447.03225806449</v>
      </c>
      <c r="AR315"/>
      <c r="AS315" s="349"/>
      <c r="AT315" s="106">
        <v>-2014805.55</v>
      </c>
      <c r="AU315" s="106">
        <v>-816944.56092199998</v>
      </c>
      <c r="AV315" s="106">
        <v>-17010.338607000002</v>
      </c>
      <c r="AW315" s="106">
        <v>-441096.51</v>
      </c>
      <c r="AX315" s="107">
        <v>-846890.57577899995</v>
      </c>
    </row>
    <row r="316" spans="1:50">
      <c r="A316" s="5">
        <v>931</v>
      </c>
      <c r="B316" s="6">
        <v>1711</v>
      </c>
      <c r="C316" s="7"/>
      <c r="D316" s="8" t="s">
        <v>92</v>
      </c>
      <c r="E316" s="4">
        <v>504</v>
      </c>
      <c r="F316" s="4">
        <v>708222</v>
      </c>
      <c r="G316" s="1">
        <v>1.89</v>
      </c>
      <c r="H316" s="4">
        <v>374720.63492063497</v>
      </c>
      <c r="I316" s="4">
        <v>58644.666666666664</v>
      </c>
      <c r="J316" s="9">
        <v>0</v>
      </c>
      <c r="K316" s="3">
        <v>1.65</v>
      </c>
      <c r="L316" s="4">
        <v>618289.04761904769</v>
      </c>
      <c r="M316" s="4">
        <v>59458.070833333339</v>
      </c>
      <c r="N316" s="4">
        <v>677747.11845238099</v>
      </c>
      <c r="O316" s="10">
        <v>1344.7363461356765</v>
      </c>
      <c r="P316" s="10">
        <v>2406.1713923879652</v>
      </c>
      <c r="Q316" s="10">
        <v>55.886972573517092</v>
      </c>
      <c r="R316" s="11">
        <v>197936.40742512682</v>
      </c>
      <c r="S316" s="12">
        <v>392.73096711334688</v>
      </c>
      <c r="T316" s="13">
        <v>72.208792721315774</v>
      </c>
      <c r="U316" s="11">
        <v>167247</v>
      </c>
      <c r="V316" s="12">
        <v>331.83928571428572</v>
      </c>
      <c r="W316" s="14">
        <v>85.99996681490174</v>
      </c>
      <c r="X316" s="15">
        <v>0</v>
      </c>
      <c r="Y316" s="16">
        <v>0</v>
      </c>
      <c r="Z316" s="17">
        <v>167247</v>
      </c>
      <c r="AA316" s="18">
        <v>331.83928571428572</v>
      </c>
      <c r="AB316" s="19">
        <v>85.99996681490174</v>
      </c>
      <c r="AC316" s="11">
        <v>365183.40742512682</v>
      </c>
      <c r="AD316" s="12">
        <v>724.57025282763266</v>
      </c>
      <c r="AE316" s="14">
        <v>85.99996681490174</v>
      </c>
      <c r="AF316" s="20"/>
      <c r="AG316" s="23">
        <v>0</v>
      </c>
      <c r="AH316" s="20"/>
      <c r="AI316" s="11">
        <v>61477.795535599449</v>
      </c>
      <c r="AJ316" s="12">
        <v>55.886972573517092</v>
      </c>
      <c r="AK316" s="12">
        <v>0</v>
      </c>
      <c r="AL316" s="21">
        <v>0</v>
      </c>
      <c r="AM316" s="22">
        <v>61477.795535599449</v>
      </c>
      <c r="AO316" s="23">
        <v>1616.9435865</v>
      </c>
      <c r="AQ316" s="23">
        <v>37472.063492063491</v>
      </c>
      <c r="AR316"/>
      <c r="AS316" s="349"/>
      <c r="AT316" s="106">
        <v>-252593.6</v>
      </c>
      <c r="AU316" s="106">
        <v>-102419.30336000001</v>
      </c>
      <c r="AV316" s="106">
        <v>-2132.5645749999999</v>
      </c>
      <c r="AW316" s="106">
        <v>-26356.61</v>
      </c>
      <c r="AX316" s="107">
        <v>-106173.59725799999</v>
      </c>
    </row>
    <row r="317" spans="1:50">
      <c r="A317" s="5">
        <v>932</v>
      </c>
      <c r="B317" s="6">
        <v>1712</v>
      </c>
      <c r="C317" s="7"/>
      <c r="D317" s="8" t="s">
        <v>93</v>
      </c>
      <c r="E317" s="4">
        <v>255.33333333333334</v>
      </c>
      <c r="F317" s="4">
        <v>228003</v>
      </c>
      <c r="G317" s="1">
        <v>1.7</v>
      </c>
      <c r="H317" s="4">
        <v>134119.4117647059</v>
      </c>
      <c r="I317" s="4">
        <v>32409.333333333332</v>
      </c>
      <c r="J317" s="9">
        <v>0</v>
      </c>
      <c r="K317" s="3">
        <v>1.65</v>
      </c>
      <c r="L317" s="4">
        <v>221297.0294117647</v>
      </c>
      <c r="M317" s="4">
        <v>26580.402083333334</v>
      </c>
      <c r="N317" s="4">
        <v>247877.43149509805</v>
      </c>
      <c r="O317" s="10">
        <v>970.79934005913071</v>
      </c>
      <c r="P317" s="10">
        <v>2406.1713923879652</v>
      </c>
      <c r="Q317" s="10">
        <v>40.346225673295741</v>
      </c>
      <c r="R317" s="11">
        <v>135604.38235701274</v>
      </c>
      <c r="S317" s="12">
        <v>531.08765936166867</v>
      </c>
      <c r="T317" s="13">
        <v>62.418122174176304</v>
      </c>
      <c r="U317" s="11">
        <v>144881</v>
      </c>
      <c r="V317" s="12">
        <v>567.41906005221927</v>
      </c>
      <c r="W317" s="14">
        <v>85.999944393793569</v>
      </c>
      <c r="X317" s="15">
        <v>0</v>
      </c>
      <c r="Y317" s="16">
        <v>0</v>
      </c>
      <c r="Z317" s="17">
        <v>144881</v>
      </c>
      <c r="AA317" s="18">
        <v>567.41906005221927</v>
      </c>
      <c r="AB317" s="19">
        <v>85.999944393793569</v>
      </c>
      <c r="AC317" s="11">
        <v>280485.38235701271</v>
      </c>
      <c r="AD317" s="12">
        <v>1098.5067194138878</v>
      </c>
      <c r="AE317" s="14">
        <v>85.999944393793569</v>
      </c>
      <c r="AF317" s="20"/>
      <c r="AG317" s="23">
        <v>0</v>
      </c>
      <c r="AH317" s="20"/>
      <c r="AI317" s="11">
        <v>251378.99330566864</v>
      </c>
      <c r="AJ317" s="12">
        <v>40.346225673295741</v>
      </c>
      <c r="AK317" s="12">
        <v>0</v>
      </c>
      <c r="AL317" s="21">
        <v>0</v>
      </c>
      <c r="AM317" s="22">
        <v>251378.99330566864</v>
      </c>
      <c r="AO317" s="23">
        <v>138.600979</v>
      </c>
      <c r="AQ317" s="23">
        <v>13411.941176470587</v>
      </c>
      <c r="AR317"/>
      <c r="AS317" s="349"/>
      <c r="AT317" s="106">
        <v>-125801.55</v>
      </c>
      <c r="AU317" s="106">
        <v>-51008.829516999998</v>
      </c>
      <c r="AV317" s="106">
        <v>-1062.100788</v>
      </c>
      <c r="AW317" s="106">
        <v>-16830.73</v>
      </c>
      <c r="AX317" s="107">
        <v>-52878.615104999997</v>
      </c>
    </row>
    <row r="318" spans="1:50">
      <c r="A318" s="5">
        <v>934</v>
      </c>
      <c r="B318" s="6">
        <v>1714</v>
      </c>
      <c r="C318" s="7">
        <v>942</v>
      </c>
      <c r="D318" s="8" t="s">
        <v>94</v>
      </c>
      <c r="E318" s="4">
        <v>2371.3333333333335</v>
      </c>
      <c r="F318" s="4">
        <v>5763840.666666667</v>
      </c>
      <c r="G318" s="1">
        <v>1.61</v>
      </c>
      <c r="H318" s="4">
        <v>3579173.9745607134</v>
      </c>
      <c r="I318" s="4">
        <v>632899.33333333337</v>
      </c>
      <c r="J318" s="9">
        <v>0</v>
      </c>
      <c r="K318" s="3">
        <v>1.65</v>
      </c>
      <c r="L318" s="4">
        <v>5905637.0580251766</v>
      </c>
      <c r="M318" s="4">
        <v>648406.22500000009</v>
      </c>
      <c r="N318" s="4">
        <v>6554043.2830251772</v>
      </c>
      <c r="O318" s="10">
        <v>2763.8641901989781</v>
      </c>
      <c r="P318" s="10">
        <v>2406.1713923879652</v>
      </c>
      <c r="Q318" s="10">
        <v>114.86564086592463</v>
      </c>
      <c r="R318" s="11">
        <v>-313837.27618073084</v>
      </c>
      <c r="S318" s="12">
        <v>-132.34633519007485</v>
      </c>
      <c r="T318" s="13">
        <v>109.36535374553249</v>
      </c>
      <c r="U318" s="11">
        <v>0</v>
      </c>
      <c r="V318" s="12">
        <v>0</v>
      </c>
      <c r="W318" s="14">
        <v>109.36535374553249</v>
      </c>
      <c r="X318" s="15">
        <v>0</v>
      </c>
      <c r="Y318" s="16">
        <v>0</v>
      </c>
      <c r="Z318" s="17">
        <v>0</v>
      </c>
      <c r="AA318" s="18">
        <v>0</v>
      </c>
      <c r="AB318" s="19">
        <v>109.36535374553249</v>
      </c>
      <c r="AC318" s="11">
        <v>-313837.27618073084</v>
      </c>
      <c r="AD318" s="12">
        <v>-132.34633519007485</v>
      </c>
      <c r="AE318" s="14">
        <v>109.36535374553249</v>
      </c>
      <c r="AF318" s="20"/>
      <c r="AG318" s="23">
        <v>0</v>
      </c>
      <c r="AH318" s="20"/>
      <c r="AI318" s="11">
        <v>0</v>
      </c>
      <c r="AJ318" s="12">
        <v>114.86564086592463</v>
      </c>
      <c r="AK318" s="12">
        <v>0</v>
      </c>
      <c r="AL318" s="21">
        <v>0</v>
      </c>
      <c r="AM318" s="22">
        <v>0</v>
      </c>
      <c r="AO318" s="23">
        <v>22266.876395499999</v>
      </c>
      <c r="AQ318" s="23">
        <v>357917.39745607134</v>
      </c>
      <c r="AR318"/>
      <c r="AS318" s="349"/>
      <c r="AT318" s="106">
        <v>-1184218.3</v>
      </c>
      <c r="AU318" s="106">
        <v>-480165.79281299998</v>
      </c>
      <c r="AV318" s="106">
        <v>-9997.9645060000003</v>
      </c>
      <c r="AW318" s="106">
        <v>-305391.15999999997</v>
      </c>
      <c r="AX318" s="107">
        <v>-497766.80596999999</v>
      </c>
    </row>
    <row r="319" spans="1:50">
      <c r="A319" s="5">
        <v>935</v>
      </c>
      <c r="B319" s="6">
        <v>1715</v>
      </c>
      <c r="C319" s="7"/>
      <c r="D319" s="8" t="s">
        <v>95</v>
      </c>
      <c r="E319" s="4">
        <v>480</v>
      </c>
      <c r="F319" s="4">
        <v>566520</v>
      </c>
      <c r="G319" s="1">
        <v>1.75</v>
      </c>
      <c r="H319" s="4">
        <v>323725.71428571426</v>
      </c>
      <c r="I319" s="4">
        <v>65027</v>
      </c>
      <c r="J319" s="9">
        <v>0</v>
      </c>
      <c r="K319" s="3">
        <v>1.65</v>
      </c>
      <c r="L319" s="4">
        <v>534147.42857142852</v>
      </c>
      <c r="M319" s="4">
        <v>61241.658333333333</v>
      </c>
      <c r="N319" s="4">
        <v>595389.08690476185</v>
      </c>
      <c r="O319" s="10">
        <v>1240.3939310515873</v>
      </c>
      <c r="P319" s="10">
        <v>2406.1713923879652</v>
      </c>
      <c r="Q319" s="10">
        <v>51.55052275060833</v>
      </c>
      <c r="R319" s="11">
        <v>207042.07713334073</v>
      </c>
      <c r="S319" s="12">
        <v>431.33766069445988</v>
      </c>
      <c r="T319" s="13">
        <v>69.476829332883256</v>
      </c>
      <c r="U319" s="11">
        <v>190836</v>
      </c>
      <c r="V319" s="12">
        <v>397.57499999999999</v>
      </c>
      <c r="W319" s="14">
        <v>85.999966514953783</v>
      </c>
      <c r="X319" s="15">
        <v>0</v>
      </c>
      <c r="Y319" s="16">
        <v>0</v>
      </c>
      <c r="Z319" s="17">
        <v>190836</v>
      </c>
      <c r="AA319" s="18">
        <v>397.57499999999999</v>
      </c>
      <c r="AB319" s="19">
        <v>85.999966514953783</v>
      </c>
      <c r="AC319" s="11">
        <v>397878.07713334076</v>
      </c>
      <c r="AD319" s="12">
        <v>828.91266069445987</v>
      </c>
      <c r="AE319" s="14">
        <v>85.999966514953783</v>
      </c>
      <c r="AF319" s="20"/>
      <c r="AG319" s="23">
        <v>0</v>
      </c>
      <c r="AH319" s="20"/>
      <c r="AI319" s="11">
        <v>57678.102016239718</v>
      </c>
      <c r="AJ319" s="12">
        <v>51.55052275060833</v>
      </c>
      <c r="AK319" s="12">
        <v>0</v>
      </c>
      <c r="AL319" s="21">
        <v>0</v>
      </c>
      <c r="AM319" s="22">
        <v>57678.102016239718</v>
      </c>
      <c r="AO319" s="23">
        <v>3706.3183245</v>
      </c>
      <c r="AQ319" s="23">
        <v>32372.571428571424</v>
      </c>
      <c r="AR319"/>
      <c r="AS319" s="349"/>
      <c r="AT319" s="106">
        <v>-234763.5</v>
      </c>
      <c r="AU319" s="106">
        <v>-95189.705476000003</v>
      </c>
      <c r="AV319" s="106">
        <v>-1982.0306049999999</v>
      </c>
      <c r="AW319" s="106">
        <v>-34526.480000000003</v>
      </c>
      <c r="AX319" s="107">
        <v>-98678.990393</v>
      </c>
    </row>
    <row r="320" spans="1:50">
      <c r="A320" s="5">
        <v>936</v>
      </c>
      <c r="B320" s="6">
        <v>1716</v>
      </c>
      <c r="C320" s="7"/>
      <c r="D320" s="8" t="s">
        <v>96</v>
      </c>
      <c r="E320" s="4">
        <v>272.66666666666669</v>
      </c>
      <c r="F320" s="4">
        <v>333455.66666666669</v>
      </c>
      <c r="G320" s="1">
        <v>1.72</v>
      </c>
      <c r="H320" s="4">
        <v>193869.5736434109</v>
      </c>
      <c r="I320" s="4">
        <v>25663</v>
      </c>
      <c r="J320" s="9">
        <v>0</v>
      </c>
      <c r="K320" s="3">
        <v>1.65</v>
      </c>
      <c r="L320" s="4">
        <v>319884.79651162791</v>
      </c>
      <c r="M320" s="4">
        <v>32115.100000000002</v>
      </c>
      <c r="N320" s="4">
        <v>351999.89651162789</v>
      </c>
      <c r="O320" s="10">
        <v>1290.9531656905667</v>
      </c>
      <c r="P320" s="10">
        <v>2406.1713923879652</v>
      </c>
      <c r="Q320" s="10">
        <v>53.651754391834139</v>
      </c>
      <c r="R320" s="11">
        <v>112510.64949741153</v>
      </c>
      <c r="S320" s="12">
        <v>412.63074387803738</v>
      </c>
      <c r="T320" s="13">
        <v>70.800605266855499</v>
      </c>
      <c r="U320" s="11">
        <v>99721</v>
      </c>
      <c r="V320" s="12">
        <v>365.72493887530561</v>
      </c>
      <c r="W320" s="14">
        <v>86.000060302863872</v>
      </c>
      <c r="X320" s="15">
        <v>0</v>
      </c>
      <c r="Y320" s="16">
        <v>0</v>
      </c>
      <c r="Z320" s="17">
        <v>99721</v>
      </c>
      <c r="AA320" s="18">
        <v>365.72493887530561</v>
      </c>
      <c r="AB320" s="19">
        <v>86.000060302863872</v>
      </c>
      <c r="AC320" s="11">
        <v>212231.64949741153</v>
      </c>
      <c r="AD320" s="12">
        <v>778.35568275334299</v>
      </c>
      <c r="AE320" s="14">
        <v>86.000060302863872</v>
      </c>
      <c r="AF320" s="20"/>
      <c r="AG320" s="23">
        <v>0</v>
      </c>
      <c r="AH320" s="20"/>
      <c r="AI320" s="11">
        <v>117507.93063059385</v>
      </c>
      <c r="AJ320" s="12">
        <v>53.651754391834139</v>
      </c>
      <c r="AK320" s="12">
        <v>0</v>
      </c>
      <c r="AL320" s="21">
        <v>0</v>
      </c>
      <c r="AM320" s="22">
        <v>117507.93063059385</v>
      </c>
      <c r="AO320" s="23">
        <v>1212.3621674999999</v>
      </c>
      <c r="AQ320" s="23">
        <v>19386.957364341084</v>
      </c>
      <c r="AR320"/>
      <c r="AS320" s="349"/>
      <c r="AT320" s="106">
        <v>-132240.20000000001</v>
      </c>
      <c r="AU320" s="106">
        <v>-53619.517641999999</v>
      </c>
      <c r="AV320" s="106">
        <v>-1116.4602769999999</v>
      </c>
      <c r="AW320" s="106">
        <v>-22376.17</v>
      </c>
      <c r="AX320" s="107">
        <v>-55585.000917999998</v>
      </c>
    </row>
    <row r="321" spans="1:50">
      <c r="A321" s="5">
        <v>937</v>
      </c>
      <c r="B321" s="6">
        <v>1717</v>
      </c>
      <c r="C321" s="7"/>
      <c r="D321" s="8" t="s">
        <v>97</v>
      </c>
      <c r="E321" s="4">
        <v>249.33333333333334</v>
      </c>
      <c r="F321" s="4">
        <v>341641.66666666669</v>
      </c>
      <c r="G321" s="1">
        <v>1.7</v>
      </c>
      <c r="H321" s="4">
        <v>200965.68627450979</v>
      </c>
      <c r="I321" s="4">
        <v>35983.666666666664</v>
      </c>
      <c r="J321" s="9">
        <v>0</v>
      </c>
      <c r="K321" s="3">
        <v>1.65</v>
      </c>
      <c r="L321" s="4">
        <v>331593.38235294115</v>
      </c>
      <c r="M321" s="4">
        <v>36430.783333333333</v>
      </c>
      <c r="N321" s="4">
        <v>368024.16568627447</v>
      </c>
      <c r="O321" s="10">
        <v>1476.0327500786409</v>
      </c>
      <c r="P321" s="10">
        <v>2406.1713923879652</v>
      </c>
      <c r="Q321" s="10">
        <v>61.343624762065531</v>
      </c>
      <c r="R321" s="11">
        <v>85808.390215176216</v>
      </c>
      <c r="S321" s="12">
        <v>344.15129765445005</v>
      </c>
      <c r="T321" s="13">
        <v>75.646483600101291</v>
      </c>
      <c r="U321" s="11">
        <v>62115</v>
      </c>
      <c r="V321" s="12">
        <v>249.12433155080214</v>
      </c>
      <c r="W321" s="14">
        <v>86.000040804667776</v>
      </c>
      <c r="X321" s="15">
        <v>0</v>
      </c>
      <c r="Y321" s="16">
        <v>0</v>
      </c>
      <c r="Z321" s="17">
        <v>62115</v>
      </c>
      <c r="AA321" s="18">
        <v>249.12433155080214</v>
      </c>
      <c r="AB321" s="19">
        <v>86.000040804667776</v>
      </c>
      <c r="AC321" s="11">
        <v>147923.39021517622</v>
      </c>
      <c r="AD321" s="12">
        <v>593.27562920525224</v>
      </c>
      <c r="AE321" s="14">
        <v>86.000040804667776</v>
      </c>
      <c r="AF321" s="20"/>
      <c r="AG321" s="23">
        <v>0</v>
      </c>
      <c r="AH321" s="20"/>
      <c r="AI321" s="11">
        <v>3229.2463702020136</v>
      </c>
      <c r="AJ321" s="12">
        <v>61.343624762065531</v>
      </c>
      <c r="AK321" s="12">
        <v>0</v>
      </c>
      <c r="AL321" s="21">
        <v>0</v>
      </c>
      <c r="AM321" s="22">
        <v>3229.2463702020136</v>
      </c>
      <c r="AO321" s="23">
        <v>1538.7200674999999</v>
      </c>
      <c r="AQ321" s="23">
        <v>20096.568627450979</v>
      </c>
      <c r="AR321"/>
      <c r="AS321" s="349"/>
      <c r="AT321" s="106">
        <v>-120353.45</v>
      </c>
      <c r="AU321" s="106">
        <v>-48799.785719</v>
      </c>
      <c r="AV321" s="106">
        <v>-1016.104297</v>
      </c>
      <c r="AW321" s="106">
        <v>-16163.5</v>
      </c>
      <c r="AX321" s="107">
        <v>-50588.596340999997</v>
      </c>
    </row>
    <row r="322" spans="1:50">
      <c r="A322" s="5">
        <v>938</v>
      </c>
      <c r="B322" s="6">
        <v>1718</v>
      </c>
      <c r="C322" s="7"/>
      <c r="D322" s="8" t="s">
        <v>98</v>
      </c>
      <c r="E322" s="4">
        <v>4666.666666666667</v>
      </c>
      <c r="F322" s="4">
        <v>9680003.333333334</v>
      </c>
      <c r="G322" s="1">
        <v>1.7266666666666666</v>
      </c>
      <c r="H322" s="4">
        <v>5606973.3315512789</v>
      </c>
      <c r="I322" s="4">
        <v>1433457.3333333333</v>
      </c>
      <c r="J322" s="9">
        <v>0</v>
      </c>
      <c r="K322" s="3">
        <v>1.65</v>
      </c>
      <c r="L322" s="4">
        <v>9251505.9970596097</v>
      </c>
      <c r="M322" s="4">
        <v>1158192.32125</v>
      </c>
      <c r="N322" s="4">
        <v>10409698.318309609</v>
      </c>
      <c r="O322" s="10">
        <v>2230.6496396377734</v>
      </c>
      <c r="P322" s="10">
        <v>2406.1713923879652</v>
      </c>
      <c r="Q322" s="10">
        <v>92.70535119379015</v>
      </c>
      <c r="R322" s="11">
        <v>303067.55974866427</v>
      </c>
      <c r="S322" s="12">
        <v>64.943048517570915</v>
      </c>
      <c r="T322" s="13">
        <v>95.404371252087785</v>
      </c>
      <c r="U322" s="11">
        <v>0</v>
      </c>
      <c r="V322" s="12">
        <v>0</v>
      </c>
      <c r="W322" s="14">
        <v>95.404371252087785</v>
      </c>
      <c r="X322" s="15">
        <v>0</v>
      </c>
      <c r="Y322" s="16">
        <v>0</v>
      </c>
      <c r="Z322" s="17">
        <v>0</v>
      </c>
      <c r="AA322" s="18">
        <v>0</v>
      </c>
      <c r="AB322" s="19">
        <v>95.404371252087785</v>
      </c>
      <c r="AC322" s="11">
        <v>303067.55974866427</v>
      </c>
      <c r="AD322" s="12">
        <v>64.943048517570915</v>
      </c>
      <c r="AE322" s="14">
        <v>95.404371252087785</v>
      </c>
      <c r="AF322" s="20"/>
      <c r="AG322" s="23">
        <v>0</v>
      </c>
      <c r="AH322" s="20"/>
      <c r="AI322" s="11">
        <v>325334.40839861083</v>
      </c>
      <c r="AJ322" s="12">
        <v>92.70535119379015</v>
      </c>
      <c r="AK322" s="12">
        <v>0</v>
      </c>
      <c r="AL322" s="21">
        <v>0</v>
      </c>
      <c r="AM322" s="22">
        <v>325334.40839861083</v>
      </c>
      <c r="AO322" s="23">
        <v>47767.743589500002</v>
      </c>
      <c r="AQ322" s="23">
        <v>560697.33315512794</v>
      </c>
      <c r="AR322"/>
      <c r="AS322" s="349"/>
      <c r="AT322" s="106">
        <v>-2322375.4500000002</v>
      </c>
      <c r="AU322" s="106">
        <v>-941655.12442500005</v>
      </c>
      <c r="AV322" s="106">
        <v>-19607.049588999998</v>
      </c>
      <c r="AW322" s="106">
        <v>-423014.82</v>
      </c>
      <c r="AX322" s="107">
        <v>-976172.54420500004</v>
      </c>
    </row>
    <row r="323" spans="1:50">
      <c r="A323" s="5">
        <v>939</v>
      </c>
      <c r="B323" s="6">
        <v>1719</v>
      </c>
      <c r="C323" s="7">
        <v>942</v>
      </c>
      <c r="D323" s="8" t="s">
        <v>99</v>
      </c>
      <c r="E323" s="4">
        <v>15454</v>
      </c>
      <c r="F323" s="4">
        <v>30129388</v>
      </c>
      <c r="G323" s="1">
        <v>1.6233333333333333</v>
      </c>
      <c r="H323" s="4">
        <v>18560438.255194526</v>
      </c>
      <c r="I323" s="4">
        <v>2750090</v>
      </c>
      <c r="J323" s="9">
        <v>0</v>
      </c>
      <c r="K323" s="3">
        <v>1.65</v>
      </c>
      <c r="L323" s="4">
        <v>30624723.121070966</v>
      </c>
      <c r="M323" s="4">
        <v>2825794.35</v>
      </c>
      <c r="N323" s="4">
        <v>33450517.471070968</v>
      </c>
      <c r="O323" s="10">
        <v>2164.5216430096393</v>
      </c>
      <c r="P323" s="10">
        <v>2406.1713923879652</v>
      </c>
      <c r="Q323" s="10">
        <v>89.957084929909982</v>
      </c>
      <c r="R323" s="11">
        <v>1381748.4339502791</v>
      </c>
      <c r="S323" s="12">
        <v>89.410407269980539</v>
      </c>
      <c r="T323" s="13">
        <v>93.672963505843313</v>
      </c>
      <c r="U323" s="11">
        <v>0</v>
      </c>
      <c r="V323" s="12">
        <v>0</v>
      </c>
      <c r="W323" s="14">
        <v>93.672963505843313</v>
      </c>
      <c r="X323" s="15">
        <v>0</v>
      </c>
      <c r="Y323" s="16">
        <v>0</v>
      </c>
      <c r="Z323" s="17">
        <v>0</v>
      </c>
      <c r="AA323" s="18">
        <v>0</v>
      </c>
      <c r="AB323" s="19">
        <v>93.672963505843313</v>
      </c>
      <c r="AC323" s="11">
        <v>1381748.4339502791</v>
      </c>
      <c r="AD323" s="12">
        <v>89.410407269980539</v>
      </c>
      <c r="AE323" s="14">
        <v>93.672963505843313</v>
      </c>
      <c r="AF323" s="20"/>
      <c r="AG323" s="23">
        <v>0</v>
      </c>
      <c r="AH323" s="20"/>
      <c r="AI323" s="11">
        <v>0</v>
      </c>
      <c r="AJ323" s="12">
        <v>89.957084929909982</v>
      </c>
      <c r="AK323" s="12">
        <v>0</v>
      </c>
      <c r="AL323" s="21">
        <v>0</v>
      </c>
      <c r="AM323" s="22">
        <v>0</v>
      </c>
      <c r="AO323" s="23">
        <v>168422.85600249999</v>
      </c>
      <c r="AQ323" s="23">
        <v>1856043.8255194526</v>
      </c>
      <c r="AR323"/>
      <c r="AS323" s="349"/>
      <c r="AT323" s="106">
        <v>-7676369.5499999998</v>
      </c>
      <c r="AU323" s="106">
        <v>-3112542.7113390001</v>
      </c>
      <c r="AV323" s="106">
        <v>-64809.055573999998</v>
      </c>
      <c r="AW323" s="106">
        <v>-1517821.9</v>
      </c>
      <c r="AX323" s="107">
        <v>-3226636.4390360001</v>
      </c>
    </row>
    <row r="324" spans="1:50">
      <c r="A324" s="5">
        <v>940</v>
      </c>
      <c r="B324" s="6">
        <v>1720</v>
      </c>
      <c r="C324" s="7"/>
      <c r="D324" s="8" t="s">
        <v>100</v>
      </c>
      <c r="E324" s="4">
        <v>164</v>
      </c>
      <c r="F324" s="4">
        <v>209402.66666666666</v>
      </c>
      <c r="G324" s="1">
        <v>1.8</v>
      </c>
      <c r="H324" s="4">
        <v>116334.81481481482</v>
      </c>
      <c r="I324" s="4">
        <v>27368.333333333332</v>
      </c>
      <c r="J324" s="9">
        <v>0</v>
      </c>
      <c r="K324" s="3">
        <v>1.65</v>
      </c>
      <c r="L324" s="4">
        <v>191952.44444444441</v>
      </c>
      <c r="M324" s="4">
        <v>22330.858333333334</v>
      </c>
      <c r="N324" s="4">
        <v>214283.30277777775</v>
      </c>
      <c r="O324" s="10">
        <v>1306.6055047425473</v>
      </c>
      <c r="P324" s="10">
        <v>2406.1713923879652</v>
      </c>
      <c r="Q324" s="10">
        <v>54.302262460440453</v>
      </c>
      <c r="R324" s="11">
        <v>66721.658062323957</v>
      </c>
      <c r="S324" s="12">
        <v>406.83937842880459</v>
      </c>
      <c r="T324" s="13">
        <v>71.210425350077486</v>
      </c>
      <c r="U324" s="11">
        <v>58361</v>
      </c>
      <c r="V324" s="12">
        <v>355.85975609756099</v>
      </c>
      <c r="W324" s="14">
        <v>85.999885370396072</v>
      </c>
      <c r="X324" s="15">
        <v>0</v>
      </c>
      <c r="Y324" s="16">
        <v>0</v>
      </c>
      <c r="Z324" s="17">
        <v>58361</v>
      </c>
      <c r="AA324" s="18">
        <v>355.85975609756099</v>
      </c>
      <c r="AB324" s="19">
        <v>85.999885370396072</v>
      </c>
      <c r="AC324" s="11">
        <v>125082.65806232396</v>
      </c>
      <c r="AD324" s="12">
        <v>762.69913452636558</v>
      </c>
      <c r="AE324" s="14">
        <v>85.999885370396072</v>
      </c>
      <c r="AF324" s="20"/>
      <c r="AG324" s="23">
        <v>0</v>
      </c>
      <c r="AH324" s="20"/>
      <c r="AI324" s="11">
        <v>63990.062223637724</v>
      </c>
      <c r="AJ324" s="12">
        <v>54.302262460440453</v>
      </c>
      <c r="AK324" s="12">
        <v>0</v>
      </c>
      <c r="AL324" s="21">
        <v>0</v>
      </c>
      <c r="AM324" s="22">
        <v>63990.062223637724</v>
      </c>
      <c r="AO324" s="23">
        <v>1095.1904425</v>
      </c>
      <c r="AQ324" s="23">
        <v>11633.48148148148</v>
      </c>
      <c r="AR324"/>
      <c r="AS324" s="349"/>
      <c r="AT324" s="106">
        <v>-79245.05</v>
      </c>
      <c r="AU324" s="106">
        <v>-32131.546151999999</v>
      </c>
      <c r="AV324" s="106">
        <v>-669.03986699999996</v>
      </c>
      <c r="AW324" s="106">
        <v>-9551.5400000000009</v>
      </c>
      <c r="AX324" s="107">
        <v>-33309.363846</v>
      </c>
    </row>
    <row r="325" spans="1:50">
      <c r="A325" s="5">
        <v>941</v>
      </c>
      <c r="B325" s="6">
        <v>1721</v>
      </c>
      <c r="C325" s="7">
        <v>942</v>
      </c>
      <c r="D325" s="8" t="s">
        <v>101</v>
      </c>
      <c r="E325" s="4">
        <v>2354.3333333333335</v>
      </c>
      <c r="F325" s="4">
        <v>3789725.3333333335</v>
      </c>
      <c r="G325" s="1">
        <v>1.6166666666666665</v>
      </c>
      <c r="H325" s="4">
        <v>2343624.8022533474</v>
      </c>
      <c r="I325" s="4">
        <v>381392</v>
      </c>
      <c r="J325" s="9">
        <v>0</v>
      </c>
      <c r="K325" s="3">
        <v>1.65</v>
      </c>
      <c r="L325" s="4">
        <v>3866980.9237180226</v>
      </c>
      <c r="M325" s="4">
        <v>387440.00000000006</v>
      </c>
      <c r="N325" s="4">
        <v>4254420.9237180231</v>
      </c>
      <c r="O325" s="10">
        <v>1807.0597155817738</v>
      </c>
      <c r="P325" s="10">
        <v>2406.1713923879652</v>
      </c>
      <c r="Q325" s="10">
        <v>75.101038990758965</v>
      </c>
      <c r="R325" s="11">
        <v>521888.17870479613</v>
      </c>
      <c r="S325" s="12">
        <v>221.67132041829086</v>
      </c>
      <c r="T325" s="13">
        <v>84.313654564178151</v>
      </c>
      <c r="U325" s="11">
        <v>95530</v>
      </c>
      <c r="V325" s="12">
        <v>40.576242389919294</v>
      </c>
      <c r="W325" s="14">
        <v>85.999995051737955</v>
      </c>
      <c r="X325" s="15">
        <v>0</v>
      </c>
      <c r="Y325" s="16">
        <v>0</v>
      </c>
      <c r="Z325" s="17">
        <v>95530</v>
      </c>
      <c r="AA325" s="18">
        <v>40.576242389919294</v>
      </c>
      <c r="AB325" s="19">
        <v>85.999995051737955</v>
      </c>
      <c r="AC325" s="11">
        <v>617418.17870479613</v>
      </c>
      <c r="AD325" s="12">
        <v>262.24756280821015</v>
      </c>
      <c r="AE325" s="14">
        <v>85.999995051737955</v>
      </c>
      <c r="AF325" s="20"/>
      <c r="AG325" s="23">
        <v>0</v>
      </c>
      <c r="AH325" s="20"/>
      <c r="AI325" s="11">
        <v>0</v>
      </c>
      <c r="AJ325" s="12">
        <v>75.101038990758965</v>
      </c>
      <c r="AK325" s="12">
        <v>0</v>
      </c>
      <c r="AL325" s="21">
        <v>0</v>
      </c>
      <c r="AM325" s="22">
        <v>0</v>
      </c>
      <c r="AO325" s="23">
        <v>10863.613002</v>
      </c>
      <c r="AQ325" s="23">
        <v>234362.48022533473</v>
      </c>
      <c r="AR325"/>
      <c r="AS325" s="349"/>
      <c r="AT325" s="106">
        <v>-1195609.8</v>
      </c>
      <c r="AU325" s="106">
        <v>-484784.70257299999</v>
      </c>
      <c r="AV325" s="106">
        <v>-10094.138987</v>
      </c>
      <c r="AW325" s="106">
        <v>-245854.78</v>
      </c>
      <c r="AX325" s="107">
        <v>-502555.027023</v>
      </c>
    </row>
    <row r="326" spans="1:50">
      <c r="A326" s="5">
        <v>942</v>
      </c>
      <c r="B326" s="6">
        <v>1722</v>
      </c>
      <c r="C326" s="7">
        <v>942</v>
      </c>
      <c r="D326" s="8" t="s">
        <v>102</v>
      </c>
      <c r="E326" s="4">
        <v>42709.666666666664</v>
      </c>
      <c r="F326" s="4">
        <v>99487521.333333328</v>
      </c>
      <c r="G326" s="1">
        <v>1.7266666666666666</v>
      </c>
      <c r="H326" s="4">
        <v>57604393.136861801</v>
      </c>
      <c r="I326" s="4">
        <v>8319294.333333333</v>
      </c>
      <c r="J326" s="9">
        <v>2249000</v>
      </c>
      <c r="K326" s="3">
        <v>1.65</v>
      </c>
      <c r="L326" s="4">
        <v>92898043.91773589</v>
      </c>
      <c r="M326" s="4">
        <v>8420769.7333333343</v>
      </c>
      <c r="N326" s="4">
        <v>101318813.65106922</v>
      </c>
      <c r="O326" s="10">
        <v>2372.2688927035074</v>
      </c>
      <c r="P326" s="10">
        <v>2406.1713923879652</v>
      </c>
      <c r="Q326" s="10">
        <v>98.591018919445645</v>
      </c>
      <c r="R326" s="11">
        <v>535746.85045528552</v>
      </c>
      <c r="S326" s="12">
        <v>12.543924883249355</v>
      </c>
      <c r="T326" s="13">
        <v>99.112341919250767</v>
      </c>
      <c r="U326" s="11">
        <v>0</v>
      </c>
      <c r="V326" s="12">
        <v>0</v>
      </c>
      <c r="W326" s="14">
        <v>99.112341919250767</v>
      </c>
      <c r="X326" s="15">
        <v>0</v>
      </c>
      <c r="Y326" s="16">
        <v>0</v>
      </c>
      <c r="Z326" s="17">
        <v>0</v>
      </c>
      <c r="AA326" s="18">
        <v>0</v>
      </c>
      <c r="AB326" s="19">
        <v>99.112341919250767</v>
      </c>
      <c r="AC326" s="11">
        <v>535746.85045528552</v>
      </c>
      <c r="AD326" s="12">
        <v>12.543924883249355</v>
      </c>
      <c r="AE326" s="14">
        <v>99.112341919250767</v>
      </c>
      <c r="AF326" s="20"/>
      <c r="AG326" s="23">
        <v>8995000</v>
      </c>
      <c r="AH326" s="20"/>
      <c r="AI326" s="11">
        <v>0</v>
      </c>
      <c r="AJ326" s="12">
        <v>98.591018919445645</v>
      </c>
      <c r="AK326" s="12">
        <v>0</v>
      </c>
      <c r="AL326" s="21">
        <v>0</v>
      </c>
      <c r="AM326" s="22">
        <v>0</v>
      </c>
      <c r="AO326" s="23">
        <v>612801.64827749995</v>
      </c>
      <c r="AQ326" s="23">
        <v>5760439.3136861799</v>
      </c>
      <c r="AR326"/>
      <c r="AS326" s="349"/>
      <c r="AT326" s="106">
        <v>-21213901.600000001</v>
      </c>
      <c r="AU326" s="106">
        <v>-8601614.9049670007</v>
      </c>
      <c r="AV326" s="106">
        <v>-179101.972278</v>
      </c>
      <c r="AW326" s="106">
        <v>-6033119.2999999998</v>
      </c>
      <c r="AX326" s="107">
        <v>-8916916.7015140001</v>
      </c>
    </row>
    <row r="327" spans="1:50">
      <c r="A327" s="5">
        <v>943</v>
      </c>
      <c r="B327" s="6">
        <v>1723</v>
      </c>
      <c r="C327" s="7"/>
      <c r="D327" s="8" t="s">
        <v>103</v>
      </c>
      <c r="E327" s="4">
        <v>681</v>
      </c>
      <c r="F327" s="4">
        <v>979808</v>
      </c>
      <c r="G327" s="1">
        <v>1.8999999999999997</v>
      </c>
      <c r="H327" s="4">
        <v>515688.42105263151</v>
      </c>
      <c r="I327" s="4">
        <v>89871</v>
      </c>
      <c r="J327" s="9">
        <v>0</v>
      </c>
      <c r="K327" s="3">
        <v>1.65</v>
      </c>
      <c r="L327" s="4">
        <v>850885.89473684214</v>
      </c>
      <c r="M327" s="4">
        <v>94437.216666666674</v>
      </c>
      <c r="N327" s="4">
        <v>945323.11140350881</v>
      </c>
      <c r="O327" s="10">
        <v>1388.1396643223331</v>
      </c>
      <c r="P327" s="10">
        <v>2406.1713923879652</v>
      </c>
      <c r="Q327" s="10">
        <v>57.690805763620055</v>
      </c>
      <c r="R327" s="11">
        <v>256513.4545206973</v>
      </c>
      <c r="S327" s="12">
        <v>376.67173938428385</v>
      </c>
      <c r="T327" s="13">
        <v>73.345207631080626</v>
      </c>
      <c r="U327" s="11">
        <v>207362</v>
      </c>
      <c r="V327" s="12">
        <v>304.49632892804698</v>
      </c>
      <c r="W327" s="14">
        <v>86.00001393005563</v>
      </c>
      <c r="X327" s="15">
        <v>0</v>
      </c>
      <c r="Y327" s="16">
        <v>0</v>
      </c>
      <c r="Z327" s="17">
        <v>207362</v>
      </c>
      <c r="AA327" s="18">
        <v>304.49632892804698</v>
      </c>
      <c r="AB327" s="19">
        <v>86.00001393005563</v>
      </c>
      <c r="AC327" s="11">
        <v>463875.4545206973</v>
      </c>
      <c r="AD327" s="12">
        <v>681.16806831233089</v>
      </c>
      <c r="AE327" s="14">
        <v>86.00001393005563</v>
      </c>
      <c r="AF327" s="20"/>
      <c r="AG327" s="23">
        <v>0</v>
      </c>
      <c r="AH327" s="20"/>
      <c r="AI327" s="11">
        <v>2722.93631855489</v>
      </c>
      <c r="AJ327" s="12">
        <v>57.690805763620055</v>
      </c>
      <c r="AK327" s="12">
        <v>0</v>
      </c>
      <c r="AL327" s="21">
        <v>0</v>
      </c>
      <c r="AM327" s="22">
        <v>2722.93631855489</v>
      </c>
      <c r="AO327" s="23">
        <v>2539.6025654999999</v>
      </c>
      <c r="AQ327" s="23">
        <v>51568.842105263167</v>
      </c>
      <c r="AR327"/>
      <c r="AS327" s="349"/>
      <c r="AT327" s="106">
        <v>-334315.09999999998</v>
      </c>
      <c r="AU327" s="106">
        <v>-135554.96033</v>
      </c>
      <c r="AV327" s="106">
        <v>-2822.5119370000002</v>
      </c>
      <c r="AW327" s="106">
        <v>-47055.02</v>
      </c>
      <c r="AX327" s="107">
        <v>-140523.87872400001</v>
      </c>
    </row>
    <row r="328" spans="1:50">
      <c r="A328" s="5">
        <v>944</v>
      </c>
      <c r="B328" s="6">
        <v>1724</v>
      </c>
      <c r="C328" s="7">
        <v>942</v>
      </c>
      <c r="D328" s="8" t="s">
        <v>104</v>
      </c>
      <c r="E328" s="4">
        <v>5932.333333333333</v>
      </c>
      <c r="F328" s="4">
        <v>10221638.333333334</v>
      </c>
      <c r="G328" s="1">
        <v>1.4799999999999998</v>
      </c>
      <c r="H328" s="4">
        <v>6906512.3873873875</v>
      </c>
      <c r="I328" s="4">
        <v>1122143</v>
      </c>
      <c r="J328" s="9">
        <v>0</v>
      </c>
      <c r="K328" s="3">
        <v>1.65</v>
      </c>
      <c r="L328" s="4">
        <v>11395745.43918919</v>
      </c>
      <c r="M328" s="4">
        <v>1266047.7275</v>
      </c>
      <c r="N328" s="4">
        <v>12661793.166689191</v>
      </c>
      <c r="O328" s="10">
        <v>2134.3698095222553</v>
      </c>
      <c r="P328" s="10">
        <v>2406.1713923879652</v>
      </c>
      <c r="Q328" s="10">
        <v>88.703980783514979</v>
      </c>
      <c r="R328" s="11">
        <v>596594.50833219441</v>
      </c>
      <c r="S328" s="12">
        <v>100.5665856603126</v>
      </c>
      <c r="T328" s="13">
        <v>92.883507893614421</v>
      </c>
      <c r="U328" s="11">
        <v>0</v>
      </c>
      <c r="V328" s="12">
        <v>0</v>
      </c>
      <c r="W328" s="14">
        <v>92.883507893614421</v>
      </c>
      <c r="X328" s="15">
        <v>0</v>
      </c>
      <c r="Y328" s="16">
        <v>0</v>
      </c>
      <c r="Z328" s="17">
        <v>0</v>
      </c>
      <c r="AA328" s="18">
        <v>0</v>
      </c>
      <c r="AB328" s="19">
        <v>92.883507893614421</v>
      </c>
      <c r="AC328" s="11">
        <v>596594.50833219441</v>
      </c>
      <c r="AD328" s="12">
        <v>100.5665856603126</v>
      </c>
      <c r="AE328" s="14">
        <v>92.883507893614421</v>
      </c>
      <c r="AF328" s="20"/>
      <c r="AG328" s="23">
        <v>0</v>
      </c>
      <c r="AH328" s="20"/>
      <c r="AI328" s="11">
        <v>0</v>
      </c>
      <c r="AJ328" s="12">
        <v>88.703980783514979</v>
      </c>
      <c r="AK328" s="12">
        <v>0</v>
      </c>
      <c r="AL328" s="21">
        <v>0</v>
      </c>
      <c r="AM328" s="22">
        <v>0</v>
      </c>
      <c r="AO328" s="23">
        <v>39672.832903000002</v>
      </c>
      <c r="AQ328" s="23">
        <v>690651.23873873882</v>
      </c>
      <c r="AR328"/>
      <c r="AS328" s="349"/>
      <c r="AT328" s="106">
        <v>-2930581.25</v>
      </c>
      <c r="AU328" s="106">
        <v>-1188264.7411440001</v>
      </c>
      <c r="AV328" s="106">
        <v>-24741.930564999999</v>
      </c>
      <c r="AW328" s="106">
        <v>-380801.41</v>
      </c>
      <c r="AX328" s="107">
        <v>-1231821.911722</v>
      </c>
    </row>
    <row r="329" spans="1:50">
      <c r="A329" s="5">
        <v>945</v>
      </c>
      <c r="B329" s="6">
        <v>1725</v>
      </c>
      <c r="C329" s="7"/>
      <c r="D329" s="8" t="s">
        <v>105</v>
      </c>
      <c r="E329" s="4">
        <v>918</v>
      </c>
      <c r="F329" s="4">
        <v>1253219.6666666667</v>
      </c>
      <c r="G329" s="1">
        <v>1.7333333333333334</v>
      </c>
      <c r="H329" s="4">
        <v>722178.44226579519</v>
      </c>
      <c r="I329" s="4">
        <v>125551.33333333333</v>
      </c>
      <c r="J329" s="9">
        <v>0</v>
      </c>
      <c r="K329" s="3">
        <v>1.65</v>
      </c>
      <c r="L329" s="4">
        <v>1191594.4297385619</v>
      </c>
      <c r="M329" s="4">
        <v>127661.46249999998</v>
      </c>
      <c r="N329" s="4">
        <v>1319255.8922385618</v>
      </c>
      <c r="O329" s="10">
        <v>1437.0979218284986</v>
      </c>
      <c r="P329" s="10">
        <v>2406.1713923879652</v>
      </c>
      <c r="Q329" s="10">
        <v>59.725501116621395</v>
      </c>
      <c r="R329" s="11">
        <v>329155.49501022836</v>
      </c>
      <c r="S329" s="12">
        <v>358.55718410700257</v>
      </c>
      <c r="T329" s="13">
        <v>74.627065703471487</v>
      </c>
      <c r="U329" s="11">
        <v>251213</v>
      </c>
      <c r="V329" s="12">
        <v>273.65250544662308</v>
      </c>
      <c r="W329" s="14">
        <v>86.000008890824446</v>
      </c>
      <c r="X329" s="15">
        <v>0</v>
      </c>
      <c r="Y329" s="16">
        <v>0</v>
      </c>
      <c r="Z329" s="17">
        <v>251213</v>
      </c>
      <c r="AA329" s="18">
        <v>273.65250544662308</v>
      </c>
      <c r="AB329" s="19">
        <v>86.000008890824446</v>
      </c>
      <c r="AC329" s="11">
        <v>580368.49501022836</v>
      </c>
      <c r="AD329" s="12">
        <v>632.20968955362559</v>
      </c>
      <c r="AE329" s="14">
        <v>86.000008890824446</v>
      </c>
      <c r="AF329" s="20"/>
      <c r="AG329" s="23">
        <v>0</v>
      </c>
      <c r="AH329" s="20"/>
      <c r="AI329" s="11">
        <v>41251.028820740452</v>
      </c>
      <c r="AJ329" s="12">
        <v>59.725501116621395</v>
      </c>
      <c r="AK329" s="12">
        <v>0</v>
      </c>
      <c r="AL329" s="21">
        <v>0</v>
      </c>
      <c r="AM329" s="22">
        <v>41251.028820740452</v>
      </c>
      <c r="AO329" s="23">
        <v>3883.8750005000002</v>
      </c>
      <c r="AQ329" s="23">
        <v>72217.844226579517</v>
      </c>
      <c r="AR329"/>
      <c r="AS329" s="349"/>
      <c r="AT329" s="106">
        <v>-464078.85</v>
      </c>
      <c r="AU329" s="106">
        <v>-188170.36715400001</v>
      </c>
      <c r="AV329" s="106">
        <v>-3918.064719</v>
      </c>
      <c r="AW329" s="106">
        <v>-79113.210000000006</v>
      </c>
      <c r="AX329" s="107">
        <v>-195067.96202199999</v>
      </c>
    </row>
    <row r="330" spans="1:50">
      <c r="A330" s="5">
        <v>946</v>
      </c>
      <c r="B330" s="6">
        <v>1726</v>
      </c>
      <c r="C330" s="7"/>
      <c r="D330" s="8" t="s">
        <v>106</v>
      </c>
      <c r="E330" s="4">
        <v>232</v>
      </c>
      <c r="F330" s="4">
        <v>274925.66666666669</v>
      </c>
      <c r="G330" s="1">
        <v>1.84</v>
      </c>
      <c r="H330" s="4">
        <v>149416.12318840579</v>
      </c>
      <c r="I330" s="4">
        <v>27568</v>
      </c>
      <c r="J330" s="9">
        <v>0</v>
      </c>
      <c r="K330" s="3">
        <v>1.65</v>
      </c>
      <c r="L330" s="4">
        <v>246536.60326086954</v>
      </c>
      <c r="M330" s="4">
        <v>22261.570833333331</v>
      </c>
      <c r="N330" s="4">
        <v>268798.17409420287</v>
      </c>
      <c r="O330" s="10">
        <v>1158.612819371564</v>
      </c>
      <c r="P330" s="10">
        <v>2406.1713923879652</v>
      </c>
      <c r="Q330" s="10">
        <v>48.151716167721439</v>
      </c>
      <c r="R330" s="11">
        <v>107090.42790772788</v>
      </c>
      <c r="S330" s="12">
        <v>461.59667201606845</v>
      </c>
      <c r="T330" s="13">
        <v>67.335581185664523</v>
      </c>
      <c r="U330" s="11">
        <v>104191</v>
      </c>
      <c r="V330" s="12">
        <v>449.09913793103448</v>
      </c>
      <c r="W330" s="14">
        <v>86.000051196062785</v>
      </c>
      <c r="X330" s="15">
        <v>0</v>
      </c>
      <c r="Y330" s="16">
        <v>0</v>
      </c>
      <c r="Z330" s="17">
        <v>104191</v>
      </c>
      <c r="AA330" s="18">
        <v>449.09913793103448</v>
      </c>
      <c r="AB330" s="19">
        <v>86.000051196062785</v>
      </c>
      <c r="AC330" s="11">
        <v>211281.42790772789</v>
      </c>
      <c r="AD330" s="12">
        <v>910.69580994710293</v>
      </c>
      <c r="AE330" s="14">
        <v>86.000051196062785</v>
      </c>
      <c r="AF330" s="20"/>
      <c r="AG330" s="23">
        <v>0</v>
      </c>
      <c r="AH330" s="20"/>
      <c r="AI330" s="11">
        <v>83329.455284779062</v>
      </c>
      <c r="AJ330" s="12">
        <v>48.151716167721439</v>
      </c>
      <c r="AK330" s="12">
        <v>0</v>
      </c>
      <c r="AL330" s="21">
        <v>0</v>
      </c>
      <c r="AM330" s="22">
        <v>83329.455284779062</v>
      </c>
      <c r="AO330" s="23">
        <v>2806.7054069999999</v>
      </c>
      <c r="AQ330" s="23">
        <v>14941.612318840578</v>
      </c>
      <c r="AR330"/>
      <c r="AS330" s="349"/>
      <c r="AT330" s="106">
        <v>-116391.2</v>
      </c>
      <c r="AU330" s="106">
        <v>-47193.208411</v>
      </c>
      <c r="AV330" s="106">
        <v>-982.65230399999996</v>
      </c>
      <c r="AW330" s="106">
        <v>-14781.27</v>
      </c>
      <c r="AX330" s="107">
        <v>-48923.128148000003</v>
      </c>
    </row>
    <row r="331" spans="1:50">
      <c r="A331" s="5">
        <v>947</v>
      </c>
      <c r="B331" s="6">
        <v>1727</v>
      </c>
      <c r="C331" s="7"/>
      <c r="D331" s="8" t="s">
        <v>107</v>
      </c>
      <c r="E331" s="4">
        <v>284.66666666666669</v>
      </c>
      <c r="F331" s="4">
        <v>471833</v>
      </c>
      <c r="G331" s="1">
        <v>1.8333333333333333</v>
      </c>
      <c r="H331" s="4">
        <v>255839.92776057791</v>
      </c>
      <c r="I331" s="4">
        <v>65015.333333333336</v>
      </c>
      <c r="J331" s="9">
        <v>0</v>
      </c>
      <c r="K331" s="3">
        <v>1.65</v>
      </c>
      <c r="L331" s="4">
        <v>422135.88080495357</v>
      </c>
      <c r="M331" s="4">
        <v>61428.633333333339</v>
      </c>
      <c r="N331" s="4">
        <v>483564.51413828693</v>
      </c>
      <c r="O331" s="10">
        <v>1698.7043822188064</v>
      </c>
      <c r="P331" s="10">
        <v>2406.1713923879652</v>
      </c>
      <c r="Q331" s="10">
        <v>70.597813089821301</v>
      </c>
      <c r="R331" s="11">
        <v>74515.141957750267</v>
      </c>
      <c r="S331" s="12">
        <v>261.76279376258873</v>
      </c>
      <c r="T331" s="13">
        <v>81.476622246587425</v>
      </c>
      <c r="U331" s="11">
        <v>30983</v>
      </c>
      <c r="V331" s="12">
        <v>108.83957845433254</v>
      </c>
      <c r="W331" s="14">
        <v>85.999973276304246</v>
      </c>
      <c r="X331" s="15">
        <v>0</v>
      </c>
      <c r="Y331" s="16">
        <v>0</v>
      </c>
      <c r="Z331" s="17">
        <v>30983</v>
      </c>
      <c r="AA331" s="18">
        <v>108.83957845433254</v>
      </c>
      <c r="AB331" s="19">
        <v>85.999973276304246</v>
      </c>
      <c r="AC331" s="11">
        <v>105498.14195775027</v>
      </c>
      <c r="AD331" s="12">
        <v>370.60237221692125</v>
      </c>
      <c r="AE331" s="14">
        <v>85.999973276304246</v>
      </c>
      <c r="AF331" s="20"/>
      <c r="AG331" s="23">
        <v>0</v>
      </c>
      <c r="AH331" s="20"/>
      <c r="AI331" s="11">
        <v>5810.9890411178094</v>
      </c>
      <c r="AJ331" s="12">
        <v>70.597813089821301</v>
      </c>
      <c r="AK331" s="12">
        <v>0</v>
      </c>
      <c r="AL331" s="21">
        <v>0</v>
      </c>
      <c r="AM331" s="22">
        <v>5810.9890411178094</v>
      </c>
      <c r="AO331" s="23">
        <v>717.22579499999995</v>
      </c>
      <c r="AQ331" s="23">
        <v>25583.992776057796</v>
      </c>
      <c r="AR331"/>
      <c r="AS331" s="349"/>
      <c r="AT331" s="106">
        <v>-144126.95000000001</v>
      </c>
      <c r="AU331" s="106">
        <v>-58439.249563999998</v>
      </c>
      <c r="AV331" s="106">
        <v>-1216.816257</v>
      </c>
      <c r="AW331" s="106">
        <v>-23630.47</v>
      </c>
      <c r="AX331" s="107">
        <v>-60581.405494999999</v>
      </c>
    </row>
    <row r="332" spans="1:50">
      <c r="A332" s="5">
        <v>948</v>
      </c>
      <c r="B332" s="6">
        <v>1728</v>
      </c>
      <c r="C332" s="7"/>
      <c r="D332" s="8" t="s">
        <v>108</v>
      </c>
      <c r="E332" s="4">
        <v>736</v>
      </c>
      <c r="F332" s="4">
        <v>1087869.6666666667</v>
      </c>
      <c r="G332" s="1">
        <v>1.7</v>
      </c>
      <c r="H332" s="4">
        <v>639923.33333333337</v>
      </c>
      <c r="I332" s="4">
        <v>105599.66666666667</v>
      </c>
      <c r="J332" s="9">
        <v>0</v>
      </c>
      <c r="K332" s="3">
        <v>1.65</v>
      </c>
      <c r="L332" s="4">
        <v>1055873.5</v>
      </c>
      <c r="M332" s="4">
        <v>105128.90833333333</v>
      </c>
      <c r="N332" s="4">
        <v>1161002.4083333332</v>
      </c>
      <c r="O332" s="10">
        <v>1577.4489243659418</v>
      </c>
      <c r="P332" s="10">
        <v>2406.1713923879652</v>
      </c>
      <c r="Q332" s="10">
        <v>65.558460604937565</v>
      </c>
      <c r="R332" s="11">
        <v>225677.70249175743</v>
      </c>
      <c r="S332" s="12">
        <v>306.6273131681487</v>
      </c>
      <c r="T332" s="13">
        <v>78.30183018111066</v>
      </c>
      <c r="U332" s="11">
        <v>136330</v>
      </c>
      <c r="V332" s="12">
        <v>185.23097826086956</v>
      </c>
      <c r="W332" s="14">
        <v>85.999992450301306</v>
      </c>
      <c r="X332" s="15">
        <v>0</v>
      </c>
      <c r="Y332" s="16">
        <v>0</v>
      </c>
      <c r="Z332" s="17">
        <v>136330</v>
      </c>
      <c r="AA332" s="18">
        <v>185.23097826086956</v>
      </c>
      <c r="AB332" s="19">
        <v>85.999992450301306</v>
      </c>
      <c r="AC332" s="11">
        <v>362007.70249175746</v>
      </c>
      <c r="AD332" s="12">
        <v>491.85829142901827</v>
      </c>
      <c r="AE332" s="14">
        <v>85.999992450301306</v>
      </c>
      <c r="AF332" s="20"/>
      <c r="AG332" s="23">
        <v>0</v>
      </c>
      <c r="AH332" s="20"/>
      <c r="AI332" s="11">
        <v>0</v>
      </c>
      <c r="AJ332" s="12">
        <v>65.558460604937565</v>
      </c>
      <c r="AK332" s="12">
        <v>0</v>
      </c>
      <c r="AL332" s="21">
        <v>0</v>
      </c>
      <c r="AM332" s="22">
        <v>0</v>
      </c>
      <c r="AO332" s="23">
        <v>3853.2867504999999</v>
      </c>
      <c r="AQ332" s="23">
        <v>63992.333333333336</v>
      </c>
      <c r="AR332"/>
      <c r="AS332" s="349"/>
      <c r="AT332" s="106">
        <v>-379881</v>
      </c>
      <c r="AU332" s="106">
        <v>-154030.599368</v>
      </c>
      <c r="AV332" s="106">
        <v>-3207.2098599999999</v>
      </c>
      <c r="AW332" s="106">
        <v>-56608.69</v>
      </c>
      <c r="AX332" s="107">
        <v>-159676.76293600001</v>
      </c>
    </row>
    <row r="333" spans="1:50">
      <c r="A333" s="25">
        <v>951</v>
      </c>
      <c r="B333" s="26">
        <v>4401</v>
      </c>
      <c r="C333" s="7"/>
      <c r="D333" s="27" t="s">
        <v>252</v>
      </c>
      <c r="E333" s="4">
        <v>1144.6666666666667</v>
      </c>
      <c r="F333" s="4">
        <v>1524346</v>
      </c>
      <c r="G333" s="1">
        <v>1.6733333333333331</v>
      </c>
      <c r="H333" s="4">
        <v>910273.13101579295</v>
      </c>
      <c r="I333" s="4">
        <v>144042.66666666666</v>
      </c>
      <c r="J333" s="9">
        <v>0</v>
      </c>
      <c r="K333" s="3">
        <v>1.65</v>
      </c>
      <c r="L333" s="4">
        <v>1501950.6661760584</v>
      </c>
      <c r="M333" s="4">
        <v>176748.27083333334</v>
      </c>
      <c r="N333" s="4">
        <v>1678698.9370093916</v>
      </c>
      <c r="O333" s="10">
        <v>1466.5395489307439</v>
      </c>
      <c r="P333" s="10">
        <v>2406.1713923879652</v>
      </c>
      <c r="Q333" s="10">
        <v>60.949089228232438</v>
      </c>
      <c r="R333" s="11">
        <v>397959.14255329216</v>
      </c>
      <c r="S333" s="12">
        <v>347.66378207917194</v>
      </c>
      <c r="T333" s="13">
        <v>75.397926213786448</v>
      </c>
      <c r="U333" s="11">
        <v>292009</v>
      </c>
      <c r="V333" s="12">
        <v>255.10396039603958</v>
      </c>
      <c r="W333" s="14">
        <v>85.999995592679099</v>
      </c>
      <c r="X333" s="15">
        <v>0</v>
      </c>
      <c r="Y333" s="16">
        <v>0</v>
      </c>
      <c r="Z333" s="17">
        <v>292009</v>
      </c>
      <c r="AA333" s="18">
        <v>255.10396039603958</v>
      </c>
      <c r="AB333" s="19">
        <v>85.999995592679099</v>
      </c>
      <c r="AC333" s="11">
        <v>689968.14255329221</v>
      </c>
      <c r="AD333" s="12">
        <v>602.76774247521155</v>
      </c>
      <c r="AE333" s="14">
        <v>85.999995592679099</v>
      </c>
      <c r="AF333" s="20"/>
      <c r="AG333" s="23">
        <v>0</v>
      </c>
      <c r="AH333" s="20"/>
      <c r="AI333" s="11">
        <v>97740.942643671005</v>
      </c>
      <c r="AJ333" s="12">
        <v>60.949089228232438</v>
      </c>
      <c r="AK333" s="12">
        <v>0</v>
      </c>
      <c r="AL333" s="21">
        <v>0</v>
      </c>
      <c r="AM333" s="22">
        <v>97740.942643671005</v>
      </c>
      <c r="AO333" s="23">
        <v>8211.3695179999995</v>
      </c>
      <c r="AQ333" s="23">
        <v>91027.313101579304</v>
      </c>
      <c r="AR333"/>
      <c r="AS333" s="349"/>
      <c r="AT333" s="106">
        <v>-569078.55000000005</v>
      </c>
      <c r="AU333" s="106">
        <v>-230744.665806</v>
      </c>
      <c r="AV333" s="106">
        <v>-4804.5425420000001</v>
      </c>
      <c r="AW333" s="106">
        <v>-80176</v>
      </c>
      <c r="AX333" s="107">
        <v>-239202.86911699999</v>
      </c>
    </row>
    <row r="334" spans="1:50">
      <c r="A334" s="25">
        <v>952</v>
      </c>
      <c r="B334" s="26">
        <v>4402</v>
      </c>
      <c r="C334" s="7"/>
      <c r="D334" s="27" t="s">
        <v>253</v>
      </c>
      <c r="E334" s="4">
        <v>1066.3333333333333</v>
      </c>
      <c r="F334" s="4">
        <v>1376420.3333333333</v>
      </c>
      <c r="G334" s="1">
        <v>1.84</v>
      </c>
      <c r="H334" s="4">
        <v>748054.5289855072</v>
      </c>
      <c r="I334" s="4">
        <v>117904.66666666667</v>
      </c>
      <c r="J334" s="9">
        <v>0</v>
      </c>
      <c r="K334" s="3">
        <v>1.65</v>
      </c>
      <c r="L334" s="4">
        <v>1234289.9728260869</v>
      </c>
      <c r="M334" s="4">
        <v>143774.57499999998</v>
      </c>
      <c r="N334" s="4">
        <v>1378064.5478260869</v>
      </c>
      <c r="O334" s="10">
        <v>1292.3393696399689</v>
      </c>
      <c r="P334" s="10">
        <v>2406.1713923879652</v>
      </c>
      <c r="Q334" s="10">
        <v>53.709364749674293</v>
      </c>
      <c r="R334" s="11">
        <v>439454.9990284036</v>
      </c>
      <c r="S334" s="12">
        <v>412.11784841675865</v>
      </c>
      <c r="T334" s="13">
        <v>70.836899792294815</v>
      </c>
      <c r="U334" s="11">
        <v>389052</v>
      </c>
      <c r="V334" s="12">
        <v>364.85026570803376</v>
      </c>
      <c r="W334" s="14">
        <v>86.000003587072456</v>
      </c>
      <c r="X334" s="15">
        <v>0</v>
      </c>
      <c r="Y334" s="16">
        <v>0</v>
      </c>
      <c r="Z334" s="17">
        <v>389052</v>
      </c>
      <c r="AA334" s="18">
        <v>364.85026570803376</v>
      </c>
      <c r="AB334" s="19">
        <v>86.000003587072456</v>
      </c>
      <c r="AC334" s="11">
        <v>828506.99902840354</v>
      </c>
      <c r="AD334" s="12">
        <v>776.96811412479246</v>
      </c>
      <c r="AE334" s="14">
        <v>86.000003587072456</v>
      </c>
      <c r="AF334" s="20"/>
      <c r="AG334" s="23">
        <v>0</v>
      </c>
      <c r="AH334" s="20"/>
      <c r="AI334" s="11">
        <v>218943.19489878361</v>
      </c>
      <c r="AJ334" s="12">
        <v>53.709364749674293</v>
      </c>
      <c r="AK334" s="12">
        <v>0</v>
      </c>
      <c r="AL334" s="21">
        <v>0</v>
      </c>
      <c r="AM334" s="22">
        <v>218943.19489878361</v>
      </c>
      <c r="AO334" s="23">
        <v>3151.6996665000001</v>
      </c>
      <c r="AQ334" s="23">
        <v>74805.45289855072</v>
      </c>
      <c r="AR334"/>
      <c r="AS334" s="349"/>
      <c r="AT334" s="106">
        <v>-527970.19999999995</v>
      </c>
      <c r="AU334" s="106">
        <v>-214076.42624</v>
      </c>
      <c r="AV334" s="106">
        <v>-4457.4781110000004</v>
      </c>
      <c r="AW334" s="106">
        <v>-58069.15</v>
      </c>
      <c r="AX334" s="107">
        <v>-221923.63662199999</v>
      </c>
    </row>
    <row r="335" spans="1:50">
      <c r="A335" s="25">
        <v>953</v>
      </c>
      <c r="B335" s="26">
        <v>4403</v>
      </c>
      <c r="C335" s="7"/>
      <c r="D335" s="30" t="s">
        <v>254</v>
      </c>
      <c r="E335" s="4">
        <v>1363</v>
      </c>
      <c r="F335" s="4">
        <v>1501591</v>
      </c>
      <c r="G335" s="1">
        <v>1.7</v>
      </c>
      <c r="H335" s="4">
        <v>883288.82352941169</v>
      </c>
      <c r="I335" s="4">
        <v>162878.33333333334</v>
      </c>
      <c r="J335" s="9">
        <v>0</v>
      </c>
      <c r="K335" s="3">
        <v>1.65</v>
      </c>
      <c r="L335" s="4">
        <v>1457426.5588235296</v>
      </c>
      <c r="M335" s="4">
        <v>169302.29166666669</v>
      </c>
      <c r="N335" s="4">
        <v>1626728.8504901964</v>
      </c>
      <c r="O335" s="10">
        <v>1193.4914530375615</v>
      </c>
      <c r="P335" s="10">
        <v>2406.1713923879652</v>
      </c>
      <c r="Q335" s="10">
        <v>49.601265180578039</v>
      </c>
      <c r="R335" s="11">
        <v>611566.62021380209</v>
      </c>
      <c r="S335" s="12">
        <v>448.69157755964937</v>
      </c>
      <c r="T335" s="13">
        <v>68.248797063764172</v>
      </c>
      <c r="U335" s="11">
        <v>582171</v>
      </c>
      <c r="V335" s="12">
        <v>427.12472487160676</v>
      </c>
      <c r="W335" s="14">
        <v>86.000014879038503</v>
      </c>
      <c r="X335" s="15">
        <v>0</v>
      </c>
      <c r="Y335" s="16">
        <v>0</v>
      </c>
      <c r="Z335" s="17">
        <v>582171</v>
      </c>
      <c r="AA335" s="18">
        <v>427.12472487160676</v>
      </c>
      <c r="AB335" s="19">
        <v>86.000014879038503</v>
      </c>
      <c r="AC335" s="11">
        <v>1193737.620213802</v>
      </c>
      <c r="AD335" s="12">
        <v>875.81630243125619</v>
      </c>
      <c r="AE335" s="14">
        <v>86.000014879038503</v>
      </c>
      <c r="AF335" s="20"/>
      <c r="AG335" s="23">
        <v>0</v>
      </c>
      <c r="AH335" s="20"/>
      <c r="AI335" s="11">
        <v>101092.69039516033</v>
      </c>
      <c r="AJ335" s="12">
        <v>49.601265180578039</v>
      </c>
      <c r="AK335" s="12">
        <v>0</v>
      </c>
      <c r="AL335" s="21">
        <v>0</v>
      </c>
      <c r="AM335" s="22">
        <v>101092.69039516033</v>
      </c>
      <c r="AO335" s="23">
        <v>12621.783163</v>
      </c>
      <c r="AQ335" s="23">
        <v>88328.882352941189</v>
      </c>
      <c r="AR335"/>
      <c r="AS335" s="349"/>
      <c r="AT335" s="104">
        <v>-684479.15</v>
      </c>
      <c r="AU335" s="104">
        <v>-277536.22989000002</v>
      </c>
      <c r="AV335" s="104">
        <v>-5778.8318470000004</v>
      </c>
      <c r="AW335" s="104">
        <v>-105818.12</v>
      </c>
      <c r="AX335" s="104">
        <v>-287709.63021799998</v>
      </c>
    </row>
    <row r="336" spans="1:50">
      <c r="A336" s="25">
        <v>954</v>
      </c>
      <c r="B336" s="26">
        <v>4404</v>
      </c>
      <c r="C336" s="7"/>
      <c r="D336" s="27" t="s">
        <v>255</v>
      </c>
      <c r="E336" s="4">
        <v>4709.333333333333</v>
      </c>
      <c r="F336" s="4">
        <v>8259407</v>
      </c>
      <c r="G336" s="1">
        <v>1.6499999999999997</v>
      </c>
      <c r="H336" s="4">
        <v>5005701.2121212119</v>
      </c>
      <c r="I336" s="4">
        <v>968120</v>
      </c>
      <c r="J336" s="9">
        <v>0</v>
      </c>
      <c r="K336" s="3">
        <v>1.65</v>
      </c>
      <c r="L336" s="4">
        <v>8259407</v>
      </c>
      <c r="M336" s="4">
        <v>989709.49583333323</v>
      </c>
      <c r="N336" s="4">
        <v>9249116.4958333336</v>
      </c>
      <c r="O336" s="10">
        <v>1963.9969909045867</v>
      </c>
      <c r="P336" s="10">
        <v>2406.1713923879652</v>
      </c>
      <c r="Q336" s="10">
        <v>81.623320646142773</v>
      </c>
      <c r="R336" s="11">
        <v>770468.25977938389</v>
      </c>
      <c r="S336" s="12">
        <v>163.60452854884994</v>
      </c>
      <c r="T336" s="13">
        <v>88.422692007069955</v>
      </c>
      <c r="U336" s="11">
        <v>0</v>
      </c>
      <c r="V336" s="12">
        <v>0</v>
      </c>
      <c r="W336" s="14">
        <v>88.422692007069955</v>
      </c>
      <c r="X336" s="15">
        <v>0</v>
      </c>
      <c r="Y336" s="16">
        <v>0</v>
      </c>
      <c r="Z336" s="17">
        <v>0</v>
      </c>
      <c r="AA336" s="18">
        <v>0</v>
      </c>
      <c r="AB336" s="19">
        <v>88.422692007069955</v>
      </c>
      <c r="AC336" s="11">
        <v>770468.25977938389</v>
      </c>
      <c r="AD336" s="12">
        <v>163.60452854884994</v>
      </c>
      <c r="AE336" s="14">
        <v>88.422692007069955</v>
      </c>
      <c r="AF336" s="20"/>
      <c r="AG336" s="23">
        <v>0</v>
      </c>
      <c r="AH336" s="20"/>
      <c r="AI336" s="11">
        <v>0</v>
      </c>
      <c r="AJ336" s="12">
        <v>81.623320646142773</v>
      </c>
      <c r="AK336" s="12">
        <v>0</v>
      </c>
      <c r="AL336" s="21">
        <v>0</v>
      </c>
      <c r="AM336" s="22">
        <v>0</v>
      </c>
      <c r="AO336" s="23">
        <v>47915.903084500002</v>
      </c>
      <c r="AQ336" s="23">
        <v>500570.12121212127</v>
      </c>
      <c r="AR336"/>
      <c r="AS336" s="349"/>
      <c r="AT336" s="104">
        <v>-2329804.65</v>
      </c>
      <c r="AU336" s="104">
        <v>-944667.45687700005</v>
      </c>
      <c r="AV336" s="104">
        <v>-19669.772077000001</v>
      </c>
      <c r="AW336" s="104">
        <v>-309488.69</v>
      </c>
      <c r="AX336" s="104">
        <v>-979295.29706600006</v>
      </c>
    </row>
    <row r="337" spans="1:50">
      <c r="A337" s="25">
        <v>955</v>
      </c>
      <c r="B337" s="26">
        <v>4405</v>
      </c>
      <c r="C337" s="7"/>
      <c r="D337" s="27" t="s">
        <v>256</v>
      </c>
      <c r="E337" s="4">
        <v>4087.3333333333335</v>
      </c>
      <c r="F337" s="4">
        <v>6392771.666666667</v>
      </c>
      <c r="G337" s="1">
        <v>1.8099999999999998</v>
      </c>
      <c r="H337" s="4">
        <v>3530836.7846790887</v>
      </c>
      <c r="I337" s="4">
        <v>521925.33333333331</v>
      </c>
      <c r="J337" s="9">
        <v>0</v>
      </c>
      <c r="K337" s="3">
        <v>1.65</v>
      </c>
      <c r="L337" s="4">
        <v>5825880.6947204955</v>
      </c>
      <c r="M337" s="4">
        <v>640893.27666666673</v>
      </c>
      <c r="N337" s="4">
        <v>6466773.9713871619</v>
      </c>
      <c r="O337" s="10">
        <v>1582.1498869810378</v>
      </c>
      <c r="P337" s="10">
        <v>2406.1713923879652</v>
      </c>
      <c r="Q337" s="10">
        <v>65.753831667446562</v>
      </c>
      <c r="R337" s="11">
        <v>1246178.7095803018</v>
      </c>
      <c r="S337" s="12">
        <v>304.88795700056312</v>
      </c>
      <c r="T337" s="13">
        <v>78.42491395049133</v>
      </c>
      <c r="U337" s="11">
        <v>744996</v>
      </c>
      <c r="V337" s="12">
        <v>182.26945033436633</v>
      </c>
      <c r="W337" s="14">
        <v>85.999995713618617</v>
      </c>
      <c r="X337" s="15">
        <v>0</v>
      </c>
      <c r="Y337" s="16">
        <v>0</v>
      </c>
      <c r="Z337" s="17">
        <v>744996</v>
      </c>
      <c r="AA337" s="18">
        <v>182.26945033436633</v>
      </c>
      <c r="AB337" s="19">
        <v>85.999995713618617</v>
      </c>
      <c r="AC337" s="11">
        <v>1991174.7095803018</v>
      </c>
      <c r="AD337" s="12">
        <v>487.15740733492942</v>
      </c>
      <c r="AE337" s="14">
        <v>85.999995713618617</v>
      </c>
      <c r="AF337" s="20"/>
      <c r="AG337" s="23">
        <v>0</v>
      </c>
      <c r="AH337" s="20"/>
      <c r="AI337" s="11">
        <v>64319.075081688934</v>
      </c>
      <c r="AJ337" s="12">
        <v>65.753831667446562</v>
      </c>
      <c r="AK337" s="12">
        <v>0</v>
      </c>
      <c r="AL337" s="21">
        <v>0</v>
      </c>
      <c r="AM337" s="22">
        <v>64319.075081688934</v>
      </c>
      <c r="AO337" s="23">
        <v>28262.817621499998</v>
      </c>
      <c r="AQ337" s="23">
        <v>353083.67846790887</v>
      </c>
      <c r="AR337"/>
      <c r="AS337" s="349"/>
      <c r="AT337" s="104">
        <v>-2037093.25</v>
      </c>
      <c r="AU337" s="104">
        <v>-825981.55827699997</v>
      </c>
      <c r="AV337" s="104">
        <v>-17198.506069999999</v>
      </c>
      <c r="AW337" s="104">
        <v>-351331.96</v>
      </c>
      <c r="AX337" s="104">
        <v>-856258.83435999998</v>
      </c>
    </row>
    <row r="338" spans="1:50">
      <c r="A338" s="25">
        <v>956</v>
      </c>
      <c r="B338" s="26">
        <v>4406</v>
      </c>
      <c r="C338" s="7"/>
      <c r="D338" s="27" t="s">
        <v>257</v>
      </c>
      <c r="E338" s="4">
        <v>3086.3333333333335</v>
      </c>
      <c r="F338" s="4">
        <v>5936487.333333333</v>
      </c>
      <c r="G338" s="1">
        <v>1.59</v>
      </c>
      <c r="H338" s="4">
        <v>3733639.832285115</v>
      </c>
      <c r="I338" s="4">
        <v>444506</v>
      </c>
      <c r="J338" s="9">
        <v>0</v>
      </c>
      <c r="K338" s="3">
        <v>1.65</v>
      </c>
      <c r="L338" s="4">
        <v>6160505.7232704395</v>
      </c>
      <c r="M338" s="4">
        <v>540719.54999999993</v>
      </c>
      <c r="N338" s="4">
        <v>6701225.2732704394</v>
      </c>
      <c r="O338" s="10">
        <v>2171.2577837575673</v>
      </c>
      <c r="P338" s="10">
        <v>2406.1713923879652</v>
      </c>
      <c r="Q338" s="10">
        <v>90.237037587033157</v>
      </c>
      <c r="R338" s="11">
        <v>268258.02928475878</v>
      </c>
      <c r="S338" s="12">
        <v>86.918035193247249</v>
      </c>
      <c r="T338" s="13">
        <v>93.849333679830892</v>
      </c>
      <c r="U338" s="11">
        <v>0</v>
      </c>
      <c r="V338" s="12">
        <v>0</v>
      </c>
      <c r="W338" s="14">
        <v>93.849333679830892</v>
      </c>
      <c r="X338" s="15">
        <v>0</v>
      </c>
      <c r="Y338" s="16">
        <v>0</v>
      </c>
      <c r="Z338" s="17">
        <v>0</v>
      </c>
      <c r="AA338" s="18">
        <v>0</v>
      </c>
      <c r="AB338" s="19">
        <v>93.849333679830892</v>
      </c>
      <c r="AC338" s="11">
        <v>268258.02928475878</v>
      </c>
      <c r="AD338" s="12">
        <v>86.918035193247249</v>
      </c>
      <c r="AE338" s="14">
        <v>93.849333679830892</v>
      </c>
      <c r="AF338" s="20"/>
      <c r="AG338" s="23">
        <v>0</v>
      </c>
      <c r="AH338" s="20"/>
      <c r="AI338" s="11">
        <v>94291.935197270184</v>
      </c>
      <c r="AJ338" s="12">
        <v>90.237037587033157</v>
      </c>
      <c r="AK338" s="12">
        <v>0</v>
      </c>
      <c r="AL338" s="21">
        <v>0</v>
      </c>
      <c r="AM338" s="22">
        <v>94291.935197270184</v>
      </c>
      <c r="AO338" s="23">
        <v>19579.114334999998</v>
      </c>
      <c r="AQ338" s="23">
        <v>373363.98322851147</v>
      </c>
      <c r="AR338"/>
      <c r="AS338" s="349"/>
      <c r="AT338" s="104">
        <v>-1543792.75</v>
      </c>
      <c r="AU338" s="104">
        <v>-625962.683479</v>
      </c>
      <c r="AV338" s="104">
        <v>-13033.732900000001</v>
      </c>
      <c r="AW338" s="104">
        <v>-220291.9</v>
      </c>
      <c r="AX338" s="104">
        <v>-648908.04442100006</v>
      </c>
    </row>
    <row r="339" spans="1:50">
      <c r="A339" s="25">
        <v>957</v>
      </c>
      <c r="B339" s="26">
        <v>4407</v>
      </c>
      <c r="C339" s="7"/>
      <c r="D339" s="27" t="s">
        <v>258</v>
      </c>
      <c r="E339" s="4">
        <v>5035.666666666667</v>
      </c>
      <c r="F339" s="4">
        <v>7695136</v>
      </c>
      <c r="G339" s="1">
        <v>1.79</v>
      </c>
      <c r="H339" s="4">
        <v>4298958.6592178773</v>
      </c>
      <c r="I339" s="4">
        <v>845822</v>
      </c>
      <c r="J339" s="9">
        <v>0</v>
      </c>
      <c r="K339" s="3">
        <v>1.65</v>
      </c>
      <c r="L339" s="4">
        <v>7093281.7877094969</v>
      </c>
      <c r="M339" s="4">
        <v>884549.49208333343</v>
      </c>
      <c r="N339" s="4">
        <v>7977831.2797928303</v>
      </c>
      <c r="O339" s="10">
        <v>1584.2651644521407</v>
      </c>
      <c r="P339" s="10">
        <v>2406.1713923879652</v>
      </c>
      <c r="Q339" s="10">
        <v>65.841742174478384</v>
      </c>
      <c r="R339" s="11">
        <v>1531372.9442026019</v>
      </c>
      <c r="S339" s="12">
        <v>304.10530433625507</v>
      </c>
      <c r="T339" s="13">
        <v>78.48029756992139</v>
      </c>
      <c r="U339" s="11">
        <v>911138</v>
      </c>
      <c r="V339" s="12">
        <v>180.93691666115046</v>
      </c>
      <c r="W339" s="14">
        <v>85.999999501111844</v>
      </c>
      <c r="X339" s="15">
        <v>0</v>
      </c>
      <c r="Y339" s="16">
        <v>0</v>
      </c>
      <c r="Z339" s="17">
        <v>911138</v>
      </c>
      <c r="AA339" s="18">
        <v>180.93691666115046</v>
      </c>
      <c r="AB339" s="19">
        <v>85.999999501111844</v>
      </c>
      <c r="AC339" s="11">
        <v>2442510.9442026019</v>
      </c>
      <c r="AD339" s="12">
        <v>485.04222099740554</v>
      </c>
      <c r="AE339" s="14">
        <v>85.999999501111844</v>
      </c>
      <c r="AF339" s="20"/>
      <c r="AG339" s="23">
        <v>0</v>
      </c>
      <c r="AH339" s="20"/>
      <c r="AI339" s="11">
        <v>398835.6399368752</v>
      </c>
      <c r="AJ339" s="12">
        <v>65.841742174478384</v>
      </c>
      <c r="AK339" s="12">
        <v>0</v>
      </c>
      <c r="AL339" s="21">
        <v>0</v>
      </c>
      <c r="AM339" s="22">
        <v>398835.6399368752</v>
      </c>
      <c r="AO339" s="23">
        <v>40815.587449999999</v>
      </c>
      <c r="AQ339" s="23">
        <v>429895.86592178768</v>
      </c>
      <c r="AR339"/>
      <c r="AS339" s="349"/>
      <c r="AT339" s="104">
        <v>-2491266.4500000002</v>
      </c>
      <c r="AU339" s="104">
        <v>-1010135.482163</v>
      </c>
      <c r="AV339" s="104">
        <v>-21032.940804999998</v>
      </c>
      <c r="AW339" s="104">
        <v>-351358.86</v>
      </c>
      <c r="AX339" s="104">
        <v>-1047163.125902</v>
      </c>
    </row>
    <row r="340" spans="1:50">
      <c r="A340" s="25">
        <v>958</v>
      </c>
      <c r="B340" s="26">
        <v>4408</v>
      </c>
      <c r="C340" s="7"/>
      <c r="D340" s="27" t="s">
        <v>259</v>
      </c>
      <c r="E340" s="4">
        <v>1008.6666666666666</v>
      </c>
      <c r="F340" s="4">
        <v>1261241.3333333333</v>
      </c>
      <c r="G340" s="1">
        <v>1.8699999999999999</v>
      </c>
      <c r="H340" s="4">
        <v>674661.53021227603</v>
      </c>
      <c r="I340" s="4">
        <v>120978.66666666667</v>
      </c>
      <c r="J340" s="9">
        <v>0</v>
      </c>
      <c r="K340" s="3">
        <v>1.65</v>
      </c>
      <c r="L340" s="4">
        <v>1113191.5248502556</v>
      </c>
      <c r="M340" s="4">
        <v>123908.83750000001</v>
      </c>
      <c r="N340" s="4">
        <v>1237100.3623502555</v>
      </c>
      <c r="O340" s="10">
        <v>1226.4709474721635</v>
      </c>
      <c r="P340" s="10">
        <v>2406.1713923879652</v>
      </c>
      <c r="Q340" s="10">
        <v>50.971886348252717</v>
      </c>
      <c r="R340" s="11">
        <v>440272.07071220991</v>
      </c>
      <c r="S340" s="12">
        <v>436.48916461884659</v>
      </c>
      <c r="T340" s="13">
        <v>69.112288399399191</v>
      </c>
      <c r="U340" s="11">
        <v>409869</v>
      </c>
      <c r="V340" s="12">
        <v>406.34732319894249</v>
      </c>
      <c r="W340" s="14">
        <v>86.000001572469131</v>
      </c>
      <c r="X340" s="15">
        <v>0</v>
      </c>
      <c r="Y340" s="16">
        <v>0</v>
      </c>
      <c r="Z340" s="17">
        <v>409869</v>
      </c>
      <c r="AA340" s="18">
        <v>406.34732319894249</v>
      </c>
      <c r="AB340" s="19">
        <v>86.000001572469131</v>
      </c>
      <c r="AC340" s="11">
        <v>850141.07071220991</v>
      </c>
      <c r="AD340" s="12">
        <v>842.83648781778902</v>
      </c>
      <c r="AE340" s="14">
        <v>86.000001572469131</v>
      </c>
      <c r="AF340" s="20"/>
      <c r="AG340" s="23">
        <v>0</v>
      </c>
      <c r="AH340" s="20"/>
      <c r="AI340" s="11">
        <v>228647.40364640491</v>
      </c>
      <c r="AJ340" s="12">
        <v>50.971886348252717</v>
      </c>
      <c r="AK340" s="12">
        <v>0</v>
      </c>
      <c r="AL340" s="21">
        <v>0</v>
      </c>
      <c r="AM340" s="22">
        <v>228647.40364640491</v>
      </c>
      <c r="AO340" s="23">
        <v>6071.0572284999998</v>
      </c>
      <c r="AQ340" s="23">
        <v>67466.153021227612</v>
      </c>
      <c r="AR340"/>
      <c r="AS340" s="349"/>
      <c r="AT340" s="104">
        <v>-490824.05</v>
      </c>
      <c r="AU340" s="104">
        <v>-199014.763981</v>
      </c>
      <c r="AV340" s="104">
        <v>-4143.8656739999997</v>
      </c>
      <c r="AW340" s="104">
        <v>-55518.95</v>
      </c>
      <c r="AX340" s="104">
        <v>-206309.87231999999</v>
      </c>
    </row>
    <row r="341" spans="1:50">
      <c r="A341" s="25">
        <v>959</v>
      </c>
      <c r="B341" s="26">
        <v>4409</v>
      </c>
      <c r="C341" s="7"/>
      <c r="D341" s="27" t="s">
        <v>260</v>
      </c>
      <c r="E341" s="4">
        <v>538.33333333333337</v>
      </c>
      <c r="F341" s="4">
        <v>625954.33333333337</v>
      </c>
      <c r="G341" s="1">
        <v>1.7366666666666666</v>
      </c>
      <c r="H341" s="4">
        <v>360320.36489151878</v>
      </c>
      <c r="I341" s="4">
        <v>47834.666666666664</v>
      </c>
      <c r="J341" s="9">
        <v>0</v>
      </c>
      <c r="K341" s="3">
        <v>1.65</v>
      </c>
      <c r="L341" s="4">
        <v>594528.60207100585</v>
      </c>
      <c r="M341" s="4">
        <v>58152.441666666673</v>
      </c>
      <c r="N341" s="4">
        <v>652681.0437376725</v>
      </c>
      <c r="O341" s="10">
        <v>1212.4106075622399</v>
      </c>
      <c r="P341" s="10">
        <v>2406.1713923879652</v>
      </c>
      <c r="Q341" s="10">
        <v>50.387541444377447</v>
      </c>
      <c r="R341" s="11">
        <v>237777.25232420408</v>
      </c>
      <c r="S341" s="12">
        <v>441.69149038551836</v>
      </c>
      <c r="T341" s="13">
        <v>68.744151109957784</v>
      </c>
      <c r="U341" s="11">
        <v>223519</v>
      </c>
      <c r="V341" s="12">
        <v>415.2055727554179</v>
      </c>
      <c r="W341" s="14">
        <v>86.000011356195458</v>
      </c>
      <c r="X341" s="15">
        <v>0</v>
      </c>
      <c r="Y341" s="16">
        <v>0</v>
      </c>
      <c r="Z341" s="17">
        <v>223519</v>
      </c>
      <c r="AA341" s="18">
        <v>415.2055727554179</v>
      </c>
      <c r="AB341" s="19">
        <v>86.000011356195458</v>
      </c>
      <c r="AC341" s="11">
        <v>461296.25232420408</v>
      </c>
      <c r="AD341" s="12">
        <v>856.89706314093632</v>
      </c>
      <c r="AE341" s="14">
        <v>86.000011356195458</v>
      </c>
      <c r="AF341" s="20"/>
      <c r="AG341" s="23">
        <v>0</v>
      </c>
      <c r="AH341" s="20"/>
      <c r="AI341" s="11">
        <v>84237.392142230761</v>
      </c>
      <c r="AJ341" s="12">
        <v>50.387541444377447</v>
      </c>
      <c r="AK341" s="12">
        <v>0</v>
      </c>
      <c r="AL341" s="21">
        <v>0</v>
      </c>
      <c r="AM341" s="22">
        <v>84237.392142230761</v>
      </c>
      <c r="AO341" s="23">
        <v>2048.9220894999999</v>
      </c>
      <c r="AQ341" s="23">
        <v>36032.036489151877</v>
      </c>
      <c r="AR341"/>
      <c r="AS341" s="349"/>
      <c r="AT341" s="104">
        <v>-267452.05</v>
      </c>
      <c r="AU341" s="104">
        <v>-108443.968264</v>
      </c>
      <c r="AV341" s="104">
        <v>-2258.0095500000002</v>
      </c>
      <c r="AW341" s="104">
        <v>-20615.28</v>
      </c>
      <c r="AX341" s="104">
        <v>-112419.102979</v>
      </c>
    </row>
    <row r="342" spans="1:50">
      <c r="A342" s="25">
        <v>960</v>
      </c>
      <c r="B342" s="26">
        <v>4410</v>
      </c>
      <c r="C342" s="7"/>
      <c r="D342" s="27" t="s">
        <v>261</v>
      </c>
      <c r="E342" s="4">
        <v>1160.6666666666667</v>
      </c>
      <c r="F342" s="4">
        <v>1771892.3333333333</v>
      </c>
      <c r="G342" s="1">
        <v>1.8999999999999997</v>
      </c>
      <c r="H342" s="4">
        <v>932574.91228070168</v>
      </c>
      <c r="I342" s="4">
        <v>143007</v>
      </c>
      <c r="J342" s="9">
        <v>0</v>
      </c>
      <c r="K342" s="3">
        <v>1.65</v>
      </c>
      <c r="L342" s="4">
        <v>1538748.6052631577</v>
      </c>
      <c r="M342" s="4">
        <v>150535.76666666666</v>
      </c>
      <c r="N342" s="4">
        <v>1689284.3719298244</v>
      </c>
      <c r="O342" s="10">
        <v>1455.4431693823874</v>
      </c>
      <c r="P342" s="10">
        <v>2406.1713923879652</v>
      </c>
      <c r="Q342" s="10">
        <v>60.487925921933467</v>
      </c>
      <c r="R342" s="11">
        <v>408287.06627566868</v>
      </c>
      <c r="S342" s="12">
        <v>351.76944251206373</v>
      </c>
      <c r="T342" s="13">
        <v>75.107393330818084</v>
      </c>
      <c r="U342" s="11">
        <v>304205</v>
      </c>
      <c r="V342" s="12">
        <v>262.09506031016656</v>
      </c>
      <c r="W342" s="14">
        <v>86.000011418595051</v>
      </c>
      <c r="X342" s="15">
        <v>0</v>
      </c>
      <c r="Y342" s="16">
        <v>0</v>
      </c>
      <c r="Z342" s="17">
        <v>304205</v>
      </c>
      <c r="AA342" s="18">
        <v>262.09506031016656</v>
      </c>
      <c r="AB342" s="19">
        <v>86.000011418595051</v>
      </c>
      <c r="AC342" s="11">
        <v>712492.06627566868</v>
      </c>
      <c r="AD342" s="12">
        <v>613.86450282223029</v>
      </c>
      <c r="AE342" s="14">
        <v>86.000011418595051</v>
      </c>
      <c r="AF342" s="20"/>
      <c r="AG342" s="23">
        <v>0</v>
      </c>
      <c r="AH342" s="20"/>
      <c r="AI342" s="11">
        <v>80480.693829094118</v>
      </c>
      <c r="AJ342" s="12">
        <v>60.487925921933467</v>
      </c>
      <c r="AK342" s="12">
        <v>0</v>
      </c>
      <c r="AL342" s="21">
        <v>0</v>
      </c>
      <c r="AM342" s="22">
        <v>80480.693829094118</v>
      </c>
      <c r="AO342" s="23">
        <v>7584.0482080000002</v>
      </c>
      <c r="AQ342" s="23">
        <v>93257.491228070183</v>
      </c>
      <c r="AR342"/>
      <c r="AS342" s="349"/>
      <c r="AT342" s="104">
        <v>-577003.05000000005</v>
      </c>
      <c r="AU342" s="104">
        <v>-233957.82042100001</v>
      </c>
      <c r="AV342" s="104">
        <v>-4871.4465280000004</v>
      </c>
      <c r="AW342" s="104">
        <v>-62944.22</v>
      </c>
      <c r="AX342" s="104">
        <v>-242533.805502</v>
      </c>
    </row>
    <row r="343" spans="1:50">
      <c r="A343" s="25">
        <v>971</v>
      </c>
      <c r="B343" s="26">
        <v>4501</v>
      </c>
      <c r="C343" s="7"/>
      <c r="D343" s="27" t="s">
        <v>262</v>
      </c>
      <c r="E343" s="4">
        <v>1326.6666666666667</v>
      </c>
      <c r="F343" s="4">
        <v>2026091</v>
      </c>
      <c r="G343" s="1">
        <v>1.55</v>
      </c>
      <c r="H343" s="4">
        <v>1307155.4838709678</v>
      </c>
      <c r="I343" s="4">
        <v>211387</v>
      </c>
      <c r="J343" s="9">
        <v>0</v>
      </c>
      <c r="K343" s="3">
        <v>1.65</v>
      </c>
      <c r="L343" s="4">
        <v>2156806.5483870967</v>
      </c>
      <c r="M343" s="4">
        <v>254683.87083333335</v>
      </c>
      <c r="N343" s="4">
        <v>2411490.4192204298</v>
      </c>
      <c r="O343" s="10">
        <v>1817.7063461460525</v>
      </c>
      <c r="P343" s="10">
        <v>2406.1713923879652</v>
      </c>
      <c r="Q343" s="10">
        <v>75.543510819572163</v>
      </c>
      <c r="R343" s="11">
        <v>288857.87569861353</v>
      </c>
      <c r="S343" s="12">
        <v>217.73206710950768</v>
      </c>
      <c r="T343" s="13">
        <v>84.592411816330454</v>
      </c>
      <c r="U343" s="11">
        <v>44933</v>
      </c>
      <c r="V343" s="12">
        <v>33.869095477386935</v>
      </c>
      <c r="W343" s="14">
        <v>86.000004624745245</v>
      </c>
      <c r="X343" s="15">
        <v>0</v>
      </c>
      <c r="Y343" s="16">
        <v>0</v>
      </c>
      <c r="Z343" s="17">
        <v>44933</v>
      </c>
      <c r="AA343" s="18">
        <v>33.869095477386935</v>
      </c>
      <c r="AB343" s="19">
        <v>86.000004624745245</v>
      </c>
      <c r="AC343" s="11">
        <v>333790.87569861353</v>
      </c>
      <c r="AD343" s="12">
        <v>251.60116258689462</v>
      </c>
      <c r="AE343" s="14">
        <v>86.000004624745245</v>
      </c>
      <c r="AF343" s="20"/>
      <c r="AG343" s="23">
        <v>0</v>
      </c>
      <c r="AH343" s="20"/>
      <c r="AI343" s="11">
        <v>70940.030260638014</v>
      </c>
      <c r="AJ343" s="12">
        <v>75.543510819572163</v>
      </c>
      <c r="AK343" s="12">
        <v>0</v>
      </c>
      <c r="AL343" s="21">
        <v>0</v>
      </c>
      <c r="AM343" s="22">
        <v>70940.030260638014</v>
      </c>
      <c r="AO343" s="23">
        <v>11302.658015000001</v>
      </c>
      <c r="AQ343" s="23">
        <v>130715.54838709677</v>
      </c>
      <c r="AR343"/>
      <c r="AS343" s="349"/>
      <c r="AT343" s="104">
        <v>-675068.8</v>
      </c>
      <c r="AU343" s="104">
        <v>-273720.60878499999</v>
      </c>
      <c r="AV343" s="104">
        <v>-5699.3833629999999</v>
      </c>
      <c r="AW343" s="104">
        <v>-94606.33</v>
      </c>
      <c r="AX343" s="104">
        <v>-283754.14326099999</v>
      </c>
    </row>
    <row r="344" spans="1:50">
      <c r="A344" s="25">
        <v>972</v>
      </c>
      <c r="B344" s="26">
        <v>4502</v>
      </c>
      <c r="C344" s="7"/>
      <c r="D344" s="27" t="s">
        <v>263</v>
      </c>
      <c r="E344" s="4">
        <v>44.666666666666664</v>
      </c>
      <c r="F344" s="4">
        <v>86180</v>
      </c>
      <c r="G344" s="1">
        <v>1.24</v>
      </c>
      <c r="H344" s="4">
        <v>69500</v>
      </c>
      <c r="I344" s="4">
        <v>10273.666666666666</v>
      </c>
      <c r="J344" s="9">
        <v>0</v>
      </c>
      <c r="K344" s="3">
        <v>1.65</v>
      </c>
      <c r="L344" s="4">
        <v>114675</v>
      </c>
      <c r="M344" s="4">
        <v>10640.395833333334</v>
      </c>
      <c r="N344" s="4">
        <v>125315.39583333333</v>
      </c>
      <c r="O344" s="10">
        <v>2805.5685634328361</v>
      </c>
      <c r="P344" s="10">
        <v>2406.1713923879652</v>
      </c>
      <c r="Q344" s="10">
        <v>116.59886624487277</v>
      </c>
      <c r="R344" s="11">
        <v>-6600.7039134682345</v>
      </c>
      <c r="S344" s="12">
        <v>-147.77695328660226</v>
      </c>
      <c r="T344" s="13">
        <v>110.45728573426983</v>
      </c>
      <c r="U344" s="11">
        <v>0</v>
      </c>
      <c r="V344" s="12">
        <v>0</v>
      </c>
      <c r="W344" s="14">
        <v>110.45728573426983</v>
      </c>
      <c r="X344" s="15">
        <v>0</v>
      </c>
      <c r="Y344" s="16">
        <v>0</v>
      </c>
      <c r="Z344" s="17">
        <v>0</v>
      </c>
      <c r="AA344" s="18">
        <v>0</v>
      </c>
      <c r="AB344" s="19">
        <v>110.45728573426983</v>
      </c>
      <c r="AC344" s="11">
        <v>-6600.7039134682345</v>
      </c>
      <c r="AD344" s="12">
        <v>-147.77695328660226</v>
      </c>
      <c r="AE344" s="14">
        <v>110.45728573426983</v>
      </c>
      <c r="AF344" s="20"/>
      <c r="AG344" s="23">
        <v>0</v>
      </c>
      <c r="AH344" s="20"/>
      <c r="AI344" s="11">
        <v>16867.987987148168</v>
      </c>
      <c r="AJ344" s="12">
        <v>116.59886624487277</v>
      </c>
      <c r="AK344" s="12">
        <v>0</v>
      </c>
      <c r="AL344" s="21">
        <v>0</v>
      </c>
      <c r="AM344" s="22">
        <v>16867.987987148168</v>
      </c>
      <c r="AO344" s="23">
        <v>0</v>
      </c>
      <c r="AQ344" s="23">
        <v>6950</v>
      </c>
      <c r="AR344"/>
      <c r="AS344" s="349"/>
      <c r="AT344" s="104">
        <v>-20801.849999999999</v>
      </c>
      <c r="AU344" s="104">
        <v>-8434.5308650000006</v>
      </c>
      <c r="AV344" s="104">
        <v>-175.62296499999999</v>
      </c>
      <c r="AW344" s="104">
        <v>-1603.41</v>
      </c>
      <c r="AX344" s="104">
        <v>-8743.7080100000003</v>
      </c>
    </row>
    <row r="345" spans="1:50">
      <c r="A345" s="25">
        <v>973</v>
      </c>
      <c r="B345" s="26">
        <v>4503</v>
      </c>
      <c r="C345" s="7"/>
      <c r="D345" s="27" t="s">
        <v>264</v>
      </c>
      <c r="E345" s="4">
        <v>682.66666666666663</v>
      </c>
      <c r="F345" s="4">
        <v>932060.66666666663</v>
      </c>
      <c r="G345" s="1">
        <v>1.5366666666666668</v>
      </c>
      <c r="H345" s="4">
        <v>606395.54795983771</v>
      </c>
      <c r="I345" s="4">
        <v>90098.333333333328</v>
      </c>
      <c r="J345" s="9">
        <v>0</v>
      </c>
      <c r="K345" s="3">
        <v>1.65</v>
      </c>
      <c r="L345" s="4">
        <v>1000552.6541337321</v>
      </c>
      <c r="M345" s="4">
        <v>111541.5625</v>
      </c>
      <c r="N345" s="4">
        <v>1112094.216633732</v>
      </c>
      <c r="O345" s="10">
        <v>1629.0442626470683</v>
      </c>
      <c r="P345" s="10">
        <v>2406.1713923879652</v>
      </c>
      <c r="Q345" s="10">
        <v>67.70275250552082</v>
      </c>
      <c r="R345" s="11">
        <v>196291.95127748736</v>
      </c>
      <c r="S345" s="12">
        <v>287.53703800413189</v>
      </c>
      <c r="T345" s="13">
        <v>79.652734078478119</v>
      </c>
      <c r="U345" s="11">
        <v>104261</v>
      </c>
      <c r="V345" s="12">
        <v>152.72607421875</v>
      </c>
      <c r="W345" s="14">
        <v>85.999999061425967</v>
      </c>
      <c r="X345" s="15">
        <v>0</v>
      </c>
      <c r="Y345" s="16">
        <v>0</v>
      </c>
      <c r="Z345" s="17">
        <v>104261</v>
      </c>
      <c r="AA345" s="18">
        <v>152.72607421875</v>
      </c>
      <c r="AB345" s="19">
        <v>85.999999061425967</v>
      </c>
      <c r="AC345" s="11">
        <v>300552.95127748733</v>
      </c>
      <c r="AD345" s="12">
        <v>440.26311222288189</v>
      </c>
      <c r="AE345" s="14">
        <v>85.999999061425967</v>
      </c>
      <c r="AF345" s="20"/>
      <c r="AG345" s="23">
        <v>0</v>
      </c>
      <c r="AH345" s="20"/>
      <c r="AI345" s="11">
        <v>0</v>
      </c>
      <c r="AJ345" s="12">
        <v>67.70275250552082</v>
      </c>
      <c r="AK345" s="12">
        <v>0</v>
      </c>
      <c r="AL345" s="21">
        <v>0</v>
      </c>
      <c r="AM345" s="22">
        <v>0</v>
      </c>
      <c r="AO345" s="23">
        <v>4094.613061</v>
      </c>
      <c r="AQ345" s="23">
        <v>60639.554795983764</v>
      </c>
      <c r="AR345"/>
      <c r="AS345" s="349"/>
      <c r="AT345" s="104">
        <v>-336296.2</v>
      </c>
      <c r="AU345" s="104">
        <v>-136358.24898400001</v>
      </c>
      <c r="AV345" s="104">
        <v>-2839.2379340000002</v>
      </c>
      <c r="AW345" s="104">
        <v>-53408.81</v>
      </c>
      <c r="AX345" s="104">
        <v>-141356.61282099999</v>
      </c>
    </row>
    <row r="346" spans="1:50">
      <c r="A346" s="25">
        <v>975</v>
      </c>
      <c r="B346" s="26">
        <v>4505</v>
      </c>
      <c r="C346" s="7"/>
      <c r="D346" s="27" t="s">
        <v>265</v>
      </c>
      <c r="E346" s="4">
        <v>207</v>
      </c>
      <c r="F346" s="4">
        <v>325464</v>
      </c>
      <c r="G346" s="1">
        <v>1.6900000000000002</v>
      </c>
      <c r="H346" s="4">
        <v>192582.24852071007</v>
      </c>
      <c r="I346" s="4">
        <v>48304.666666666664</v>
      </c>
      <c r="J346" s="9">
        <v>0</v>
      </c>
      <c r="K346" s="3">
        <v>1.65</v>
      </c>
      <c r="L346" s="4">
        <v>317760.7100591716</v>
      </c>
      <c r="M346" s="4">
        <v>39681.479166666664</v>
      </c>
      <c r="N346" s="4">
        <v>357442.18922583829</v>
      </c>
      <c r="O346" s="10">
        <v>1726.7738609943879</v>
      </c>
      <c r="P346" s="10">
        <v>2406.1713923879652</v>
      </c>
      <c r="Q346" s="10">
        <v>71.76437499245138</v>
      </c>
      <c r="R346" s="11">
        <v>52035.056929434075</v>
      </c>
      <c r="S346" s="12">
        <v>251.37708661562354</v>
      </c>
      <c r="T346" s="13">
        <v>82.211556245244367</v>
      </c>
      <c r="U346" s="11">
        <v>18869</v>
      </c>
      <c r="V346" s="12">
        <v>91.154589371980677</v>
      </c>
      <c r="W346" s="14">
        <v>85.999922679171405</v>
      </c>
      <c r="X346" s="15">
        <v>0</v>
      </c>
      <c r="Y346" s="16">
        <v>0</v>
      </c>
      <c r="Z346" s="17">
        <v>18869</v>
      </c>
      <c r="AA346" s="18">
        <v>91.154589371980677</v>
      </c>
      <c r="AB346" s="19">
        <v>85.999922679171405</v>
      </c>
      <c r="AC346" s="11">
        <v>70904.056929434068</v>
      </c>
      <c r="AD346" s="12">
        <v>342.53167598760422</v>
      </c>
      <c r="AE346" s="14">
        <v>85.999922679171405</v>
      </c>
      <c r="AF346" s="20"/>
      <c r="AG346" s="23">
        <v>0</v>
      </c>
      <c r="AH346" s="20"/>
      <c r="AI346" s="11">
        <v>65940.422391352113</v>
      </c>
      <c r="AJ346" s="12">
        <v>71.76437499245138</v>
      </c>
      <c r="AK346" s="12">
        <v>0</v>
      </c>
      <c r="AL346" s="21">
        <v>0</v>
      </c>
      <c r="AM346" s="22">
        <v>65940.422391352113</v>
      </c>
      <c r="AO346" s="23">
        <v>1191.2750025</v>
      </c>
      <c r="AQ346" s="23">
        <v>19258.224852071009</v>
      </c>
      <c r="AR346"/>
      <c r="AS346" s="349"/>
      <c r="AT346" s="104">
        <v>-102523.3</v>
      </c>
      <c r="AU346" s="104">
        <v>-41570.187834999997</v>
      </c>
      <c r="AV346" s="104">
        <v>-865.57032700000002</v>
      </c>
      <c r="AW346" s="104">
        <v>-12284.92</v>
      </c>
      <c r="AX346" s="104">
        <v>-43093.989475000002</v>
      </c>
    </row>
    <row r="347" spans="1:50">
      <c r="A347" s="25">
        <v>976</v>
      </c>
      <c r="B347" s="26">
        <v>4506</v>
      </c>
      <c r="C347" s="7"/>
      <c r="D347" s="27" t="s">
        <v>266</v>
      </c>
      <c r="E347" s="4">
        <v>304.66666666666669</v>
      </c>
      <c r="F347" s="4">
        <v>406349</v>
      </c>
      <c r="G347" s="1">
        <v>1.5333333333333332</v>
      </c>
      <c r="H347" s="4">
        <v>265052.11111111107</v>
      </c>
      <c r="I347" s="4">
        <v>46984</v>
      </c>
      <c r="J347" s="9">
        <v>0</v>
      </c>
      <c r="K347" s="3">
        <v>1.65</v>
      </c>
      <c r="L347" s="4">
        <v>437335.98333333334</v>
      </c>
      <c r="M347" s="4">
        <v>47992.254166666673</v>
      </c>
      <c r="N347" s="4">
        <v>485328.23749999999</v>
      </c>
      <c r="O347" s="10">
        <v>1592.9810858862143</v>
      </c>
      <c r="P347" s="10">
        <v>2406.1713923879652</v>
      </c>
      <c r="Q347" s="10">
        <v>66.203974119453164</v>
      </c>
      <c r="R347" s="11">
        <v>91668.232617587375</v>
      </c>
      <c r="S347" s="12">
        <v>300.8804134056478</v>
      </c>
      <c r="T347" s="13">
        <v>78.708503695255487</v>
      </c>
      <c r="U347" s="11">
        <v>53453</v>
      </c>
      <c r="V347" s="12">
        <v>175.44748358862142</v>
      </c>
      <c r="W347" s="14">
        <v>86.000065890020906</v>
      </c>
      <c r="X347" s="15">
        <v>0</v>
      </c>
      <c r="Y347" s="16">
        <v>0</v>
      </c>
      <c r="Z347" s="17">
        <v>53453</v>
      </c>
      <c r="AA347" s="18">
        <v>175.44748358862142</v>
      </c>
      <c r="AB347" s="19">
        <v>86.000065890020906</v>
      </c>
      <c r="AC347" s="11">
        <v>145121.23261758737</v>
      </c>
      <c r="AD347" s="12">
        <v>476.32789699426922</v>
      </c>
      <c r="AE347" s="14">
        <v>86.000065890020906</v>
      </c>
      <c r="AF347" s="20"/>
      <c r="AG347" s="23">
        <v>0</v>
      </c>
      <c r="AH347" s="20"/>
      <c r="AI347" s="11">
        <v>54671.432793919739</v>
      </c>
      <c r="AJ347" s="12">
        <v>66.203974119453164</v>
      </c>
      <c r="AK347" s="12">
        <v>0</v>
      </c>
      <c r="AL347" s="21">
        <v>0</v>
      </c>
      <c r="AM347" s="22">
        <v>54671.432793919739</v>
      </c>
      <c r="AO347" s="23">
        <v>1248.9132535000001</v>
      </c>
      <c r="AQ347" s="23">
        <v>26505.211111111112</v>
      </c>
      <c r="AR347"/>
      <c r="AS347" s="349"/>
      <c r="AT347" s="104">
        <v>-155518.39999999999</v>
      </c>
      <c r="AU347" s="104">
        <v>-63058.159324</v>
      </c>
      <c r="AV347" s="104">
        <v>-1312.990738</v>
      </c>
      <c r="AW347" s="104">
        <v>-11987.4</v>
      </c>
      <c r="AX347" s="104">
        <v>-65369.626547</v>
      </c>
    </row>
    <row r="348" spans="1:50">
      <c r="A348" s="25">
        <v>977</v>
      </c>
      <c r="B348" s="26">
        <v>4507</v>
      </c>
      <c r="C348" s="7"/>
      <c r="D348" s="27" t="s">
        <v>267</v>
      </c>
      <c r="E348" s="4">
        <v>1021</v>
      </c>
      <c r="F348" s="4">
        <v>1356518.6666666667</v>
      </c>
      <c r="G348" s="1">
        <v>1.4400000000000002</v>
      </c>
      <c r="H348" s="4">
        <v>942163.87149380299</v>
      </c>
      <c r="I348" s="4">
        <v>148266.66666666666</v>
      </c>
      <c r="J348" s="9">
        <v>0</v>
      </c>
      <c r="K348" s="3">
        <v>1.65</v>
      </c>
      <c r="L348" s="4">
        <v>1554570.3879647749</v>
      </c>
      <c r="M348" s="4">
        <v>181172.97500000001</v>
      </c>
      <c r="N348" s="4">
        <v>1735743.3629647749</v>
      </c>
      <c r="O348" s="10">
        <v>1700.0424710722575</v>
      </c>
      <c r="P348" s="10">
        <v>2406.1713923879652</v>
      </c>
      <c r="Q348" s="10">
        <v>70.653423793933413</v>
      </c>
      <c r="R348" s="11">
        <v>266754.32260543486</v>
      </c>
      <c r="S348" s="12">
        <v>261.26770088681184</v>
      </c>
      <c r="T348" s="13">
        <v>81.511656990178054</v>
      </c>
      <c r="U348" s="11">
        <v>110265</v>
      </c>
      <c r="V348" s="12">
        <v>107.99706170421156</v>
      </c>
      <c r="W348" s="14">
        <v>85.999993192905137</v>
      </c>
      <c r="X348" s="15">
        <v>0</v>
      </c>
      <c r="Y348" s="16">
        <v>0</v>
      </c>
      <c r="Z348" s="17">
        <v>110265</v>
      </c>
      <c r="AA348" s="18">
        <v>107.99706170421156</v>
      </c>
      <c r="AB348" s="19">
        <v>85.999993192905137</v>
      </c>
      <c r="AC348" s="11">
        <v>377019.32260543486</v>
      </c>
      <c r="AD348" s="12">
        <v>369.26476259102338</v>
      </c>
      <c r="AE348" s="14">
        <v>85.999993192905137</v>
      </c>
      <c r="AF348" s="20"/>
      <c r="AG348" s="23">
        <v>0</v>
      </c>
      <c r="AH348" s="20"/>
      <c r="AI348" s="11">
        <v>22104.378999498585</v>
      </c>
      <c r="AJ348" s="12">
        <v>70.653423793933413</v>
      </c>
      <c r="AK348" s="12">
        <v>0</v>
      </c>
      <c r="AL348" s="21">
        <v>0</v>
      </c>
      <c r="AM348" s="22">
        <v>22104.378999498585</v>
      </c>
      <c r="AO348" s="23">
        <v>6205.4120590000002</v>
      </c>
      <c r="AQ348" s="23">
        <v>94216.387149380302</v>
      </c>
      <c r="AR348"/>
      <c r="AS348" s="349"/>
      <c r="AT348" s="104">
        <v>-507663.65</v>
      </c>
      <c r="AU348" s="104">
        <v>-205842.717538</v>
      </c>
      <c r="AV348" s="104">
        <v>-4286.0366450000001</v>
      </c>
      <c r="AW348" s="104">
        <v>-92214.18</v>
      </c>
      <c r="AX348" s="104">
        <v>-213388.11213699999</v>
      </c>
    </row>
    <row r="349" spans="1:50">
      <c r="A349" s="25">
        <v>978</v>
      </c>
      <c r="B349" s="26">
        <v>4508</v>
      </c>
      <c r="C349" s="7"/>
      <c r="D349" s="27" t="s">
        <v>268</v>
      </c>
      <c r="E349" s="4">
        <v>96.333333333333329</v>
      </c>
      <c r="F349" s="4">
        <v>135984</v>
      </c>
      <c r="G349" s="1">
        <v>1.59</v>
      </c>
      <c r="H349" s="4">
        <v>85524.528301886792</v>
      </c>
      <c r="I349" s="4">
        <v>21949.666666666668</v>
      </c>
      <c r="J349" s="9">
        <v>0</v>
      </c>
      <c r="K349" s="3">
        <v>1.65</v>
      </c>
      <c r="L349" s="4">
        <v>141115.47169811316</v>
      </c>
      <c r="M349" s="4">
        <v>17580.016666666666</v>
      </c>
      <c r="N349" s="4">
        <v>158695.48836477983</v>
      </c>
      <c r="O349" s="10">
        <v>1647.358010707057</v>
      </c>
      <c r="P349" s="10">
        <v>2406.1713923879652</v>
      </c>
      <c r="Q349" s="10">
        <v>68.463868198190312</v>
      </c>
      <c r="R349" s="11">
        <v>27046.638301046496</v>
      </c>
      <c r="S349" s="12">
        <v>280.76095122193595</v>
      </c>
      <c r="T349" s="13">
        <v>80.132236964859899</v>
      </c>
      <c r="U349" s="11">
        <v>13601</v>
      </c>
      <c r="V349" s="12">
        <v>141.18685121107268</v>
      </c>
      <c r="W349" s="14">
        <v>85.999934156245516</v>
      </c>
      <c r="X349" s="15">
        <v>0</v>
      </c>
      <c r="Y349" s="16">
        <v>0</v>
      </c>
      <c r="Z349" s="17">
        <v>13601</v>
      </c>
      <c r="AA349" s="18">
        <v>141.18685121107268</v>
      </c>
      <c r="AB349" s="19">
        <v>85.999934156245516</v>
      </c>
      <c r="AC349" s="11">
        <v>40647.638301046492</v>
      </c>
      <c r="AD349" s="12">
        <v>421.94780243300863</v>
      </c>
      <c r="AE349" s="14">
        <v>85.999934156245516</v>
      </c>
      <c r="AF349" s="20"/>
      <c r="AG349" s="23">
        <v>0</v>
      </c>
      <c r="AH349" s="20"/>
      <c r="AI349" s="11">
        <v>2929.1712307544258</v>
      </c>
      <c r="AJ349" s="12">
        <v>68.463868198190312</v>
      </c>
      <c r="AK349" s="12">
        <v>0</v>
      </c>
      <c r="AL349" s="21">
        <v>0</v>
      </c>
      <c r="AM349" s="22">
        <v>2929.1712307544258</v>
      </c>
      <c r="AO349" s="23">
        <v>210.89537150000001</v>
      </c>
      <c r="AQ349" s="23">
        <v>8552.4528301886785</v>
      </c>
      <c r="AR349"/>
      <c r="AS349" s="349"/>
      <c r="AT349" s="104">
        <v>-47051.75</v>
      </c>
      <c r="AU349" s="104">
        <v>-19078.105528</v>
      </c>
      <c r="AV349" s="104">
        <v>-397.24242099999998</v>
      </c>
      <c r="AW349" s="104">
        <v>-7414.4</v>
      </c>
      <c r="AX349" s="104">
        <v>-19777.434783000001</v>
      </c>
    </row>
    <row r="350" spans="1:50">
      <c r="A350" s="25">
        <v>979</v>
      </c>
      <c r="B350" s="26">
        <v>4509</v>
      </c>
      <c r="C350" s="7"/>
      <c r="D350" s="27" t="s">
        <v>269</v>
      </c>
      <c r="E350" s="4">
        <v>6854.333333333333</v>
      </c>
      <c r="F350" s="4">
        <v>11348161.333333334</v>
      </c>
      <c r="G350" s="1">
        <v>1.3833333333333335</v>
      </c>
      <c r="H350" s="4">
        <v>8204462.3556902865</v>
      </c>
      <c r="I350" s="4">
        <v>1186255.3333333333</v>
      </c>
      <c r="J350" s="9">
        <v>0</v>
      </c>
      <c r="K350" s="3">
        <v>1.65</v>
      </c>
      <c r="L350" s="4">
        <v>13537362.886888973</v>
      </c>
      <c r="M350" s="4">
        <v>1452850.0916666668</v>
      </c>
      <c r="N350" s="4">
        <v>14990212.97855564</v>
      </c>
      <c r="O350" s="10">
        <v>2186.9687757460938</v>
      </c>
      <c r="P350" s="10">
        <v>2406.1713923879652</v>
      </c>
      <c r="Q350" s="10">
        <v>90.889983259907055</v>
      </c>
      <c r="R350" s="11">
        <v>555920.48674083827</v>
      </c>
      <c r="S350" s="12">
        <v>81.104968157492337</v>
      </c>
      <c r="T350" s="13">
        <v>94.260689453741435</v>
      </c>
      <c r="U350" s="11">
        <v>0</v>
      </c>
      <c r="V350" s="12">
        <v>0</v>
      </c>
      <c r="W350" s="14">
        <v>94.260689453741435</v>
      </c>
      <c r="X350" s="15">
        <v>0</v>
      </c>
      <c r="Y350" s="16">
        <v>0</v>
      </c>
      <c r="Z350" s="17">
        <v>0</v>
      </c>
      <c r="AA350" s="18">
        <v>0</v>
      </c>
      <c r="AB350" s="19">
        <v>94.260689453741435</v>
      </c>
      <c r="AC350" s="11">
        <v>555920.48674083827</v>
      </c>
      <c r="AD350" s="12">
        <v>81.104968157492337</v>
      </c>
      <c r="AE350" s="14">
        <v>94.260689453741435</v>
      </c>
      <c r="AF350" s="20"/>
      <c r="AG350" s="23">
        <v>0</v>
      </c>
      <c r="AH350" s="20"/>
      <c r="AI350" s="11">
        <v>0</v>
      </c>
      <c r="AJ350" s="12">
        <v>90.889983259907055</v>
      </c>
      <c r="AK350" s="12">
        <v>0</v>
      </c>
      <c r="AL350" s="21">
        <v>0</v>
      </c>
      <c r="AM350" s="22">
        <v>0</v>
      </c>
      <c r="AO350" s="23">
        <v>97602.782194500003</v>
      </c>
      <c r="AQ350" s="23">
        <v>820446.23556902877</v>
      </c>
      <c r="AR350"/>
      <c r="AS350" s="349"/>
      <c r="AT350" s="104">
        <v>-3421900.6</v>
      </c>
      <c r="AU350" s="104">
        <v>-1387480.3272879999</v>
      </c>
      <c r="AV350" s="104">
        <v>-28889.977738000001</v>
      </c>
      <c r="AW350" s="104">
        <v>-457807.23</v>
      </c>
      <c r="AX350" s="104">
        <v>-1438339.9675650001</v>
      </c>
    </row>
    <row r="351" spans="1:50">
      <c r="A351" s="25">
        <v>980</v>
      </c>
      <c r="B351" s="26">
        <v>4510</v>
      </c>
      <c r="C351" s="7"/>
      <c r="D351" s="27" t="s">
        <v>270</v>
      </c>
      <c r="E351" s="4">
        <v>632</v>
      </c>
      <c r="F351" s="4">
        <v>967966.66666666663</v>
      </c>
      <c r="G351" s="1">
        <v>1.5</v>
      </c>
      <c r="H351" s="4">
        <v>645311.11111111112</v>
      </c>
      <c r="I351" s="4">
        <v>98110.333333333328</v>
      </c>
      <c r="J351" s="9">
        <v>0</v>
      </c>
      <c r="K351" s="3">
        <v>1.65</v>
      </c>
      <c r="L351" s="4">
        <v>1064763.3333333333</v>
      </c>
      <c r="M351" s="4">
        <v>120196.76666666668</v>
      </c>
      <c r="N351" s="4">
        <v>1184960.0999999999</v>
      </c>
      <c r="O351" s="10">
        <v>1874.9368670886074</v>
      </c>
      <c r="P351" s="10">
        <v>2406.1713923879652</v>
      </c>
      <c r="Q351" s="10">
        <v>77.92199978023416</v>
      </c>
      <c r="R351" s="11">
        <v>124223.8813960018</v>
      </c>
      <c r="S351" s="12">
        <v>196.55677436076235</v>
      </c>
      <c r="T351" s="13">
        <v>86.090859861547528</v>
      </c>
      <c r="U351" s="11">
        <v>0</v>
      </c>
      <c r="V351" s="12">
        <v>0</v>
      </c>
      <c r="W351" s="14">
        <v>86.090859861547528</v>
      </c>
      <c r="X351" s="15">
        <v>0</v>
      </c>
      <c r="Y351" s="16">
        <v>0</v>
      </c>
      <c r="Z351" s="17">
        <v>0</v>
      </c>
      <c r="AA351" s="18">
        <v>0</v>
      </c>
      <c r="AB351" s="19">
        <v>86.090859861547528</v>
      </c>
      <c r="AC351" s="11">
        <v>124223.8813960018</v>
      </c>
      <c r="AD351" s="12">
        <v>196.55677436076235</v>
      </c>
      <c r="AE351" s="14">
        <v>86.090859861547528</v>
      </c>
      <c r="AF351" s="20"/>
      <c r="AG351" s="23">
        <v>0</v>
      </c>
      <c r="AH351" s="20"/>
      <c r="AI351" s="11">
        <v>0</v>
      </c>
      <c r="AJ351" s="12">
        <v>77.92199978023416</v>
      </c>
      <c r="AK351" s="12">
        <v>0</v>
      </c>
      <c r="AL351" s="21">
        <v>0</v>
      </c>
      <c r="AM351" s="22">
        <v>0</v>
      </c>
      <c r="AO351" s="23">
        <v>4159.6624080000001</v>
      </c>
      <c r="AQ351" s="23">
        <v>64531.111111111117</v>
      </c>
      <c r="AR351"/>
      <c r="AS351" s="349"/>
      <c r="AT351" s="104">
        <v>-309551</v>
      </c>
      <c r="AU351" s="104">
        <v>-125513.852157</v>
      </c>
      <c r="AV351" s="104">
        <v>-2613.4369790000001</v>
      </c>
      <c r="AW351" s="104">
        <v>-52032.81</v>
      </c>
      <c r="AX351" s="104">
        <v>-130114.702523</v>
      </c>
    </row>
    <row r="352" spans="1:50">
      <c r="A352" s="25">
        <v>981</v>
      </c>
      <c r="B352" s="26">
        <v>4511</v>
      </c>
      <c r="C352" s="7"/>
      <c r="D352" s="27" t="s">
        <v>271</v>
      </c>
      <c r="E352" s="4">
        <v>4337</v>
      </c>
      <c r="F352" s="4">
        <v>7337947</v>
      </c>
      <c r="G352" s="1">
        <v>1.3166666666666667</v>
      </c>
      <c r="H352" s="4">
        <v>5572179.841975308</v>
      </c>
      <c r="I352" s="4">
        <v>870832</v>
      </c>
      <c r="J352" s="9">
        <v>0</v>
      </c>
      <c r="K352" s="3">
        <v>1.65</v>
      </c>
      <c r="L352" s="4">
        <v>9194096.7392592579</v>
      </c>
      <c r="M352" s="4">
        <v>1049449.2541666667</v>
      </c>
      <c r="N352" s="4">
        <v>10243545.993425924</v>
      </c>
      <c r="O352" s="10">
        <v>2361.896701274135</v>
      </c>
      <c r="P352" s="10">
        <v>2406.1713923879652</v>
      </c>
      <c r="Q352" s="10">
        <v>98.159952725982222</v>
      </c>
      <c r="R352" s="11">
        <v>71047.154083452435</v>
      </c>
      <c r="S352" s="12">
        <v>16.38163571211723</v>
      </c>
      <c r="T352" s="13">
        <v>98.840770217368828</v>
      </c>
      <c r="U352" s="11">
        <v>0</v>
      </c>
      <c r="V352" s="12">
        <v>0</v>
      </c>
      <c r="W352" s="14">
        <v>98.840770217368828</v>
      </c>
      <c r="X352" s="15">
        <v>0</v>
      </c>
      <c r="Y352" s="16">
        <v>0</v>
      </c>
      <c r="Z352" s="17">
        <v>0</v>
      </c>
      <c r="AA352" s="18">
        <v>0</v>
      </c>
      <c r="AB352" s="19">
        <v>98.840770217368828</v>
      </c>
      <c r="AC352" s="11">
        <v>71047.154083452435</v>
      </c>
      <c r="AD352" s="12">
        <v>16.38163571211723</v>
      </c>
      <c r="AE352" s="14">
        <v>98.840770217368828</v>
      </c>
      <c r="AF352" s="20"/>
      <c r="AG352" s="23">
        <v>0</v>
      </c>
      <c r="AH352" s="20"/>
      <c r="AI352" s="11">
        <v>38305.601033849445</v>
      </c>
      <c r="AJ352" s="12">
        <v>98.159952725982222</v>
      </c>
      <c r="AK352" s="12">
        <v>0</v>
      </c>
      <c r="AL352" s="21">
        <v>0</v>
      </c>
      <c r="AM352" s="22">
        <v>38305.601033849445</v>
      </c>
      <c r="AO352" s="23">
        <v>75907.034620999999</v>
      </c>
      <c r="AQ352" s="23">
        <v>557217.98419753078</v>
      </c>
      <c r="AR352"/>
      <c r="AS352" s="349"/>
      <c r="AT352" s="104">
        <v>-2194097.5</v>
      </c>
      <c r="AU352" s="104">
        <v>-889642.184091</v>
      </c>
      <c r="AV352" s="104">
        <v>-18524.041304999999</v>
      </c>
      <c r="AW352" s="104">
        <v>-422830.99</v>
      </c>
      <c r="AX352" s="104">
        <v>-922253.01147999999</v>
      </c>
    </row>
    <row r="353" spans="1:50">
      <c r="A353" s="25">
        <v>982</v>
      </c>
      <c r="B353" s="26">
        <v>4512</v>
      </c>
      <c r="C353" s="7"/>
      <c r="D353" s="27" t="s">
        <v>272</v>
      </c>
      <c r="E353" s="4">
        <v>1550.6666666666667</v>
      </c>
      <c r="F353" s="4">
        <v>3141886.3333333335</v>
      </c>
      <c r="G353" s="1">
        <v>1.2</v>
      </c>
      <c r="H353" s="4">
        <v>2618238.6111111115</v>
      </c>
      <c r="I353" s="4">
        <v>214491.66666666666</v>
      </c>
      <c r="J353" s="9">
        <v>0</v>
      </c>
      <c r="K353" s="3">
        <v>1.65</v>
      </c>
      <c r="L353" s="4">
        <v>4320093.708333333</v>
      </c>
      <c r="M353" s="4">
        <v>351346.65833333338</v>
      </c>
      <c r="N353" s="4">
        <v>4671440.3666666662</v>
      </c>
      <c r="O353" s="10">
        <v>3012.5367798796215</v>
      </c>
      <c r="P353" s="10">
        <v>2406.1713923879652</v>
      </c>
      <c r="Q353" s="10">
        <v>125.2004237690599</v>
      </c>
      <c r="R353" s="11">
        <v>-347900.11985537945</v>
      </c>
      <c r="S353" s="12">
        <v>-224.3551933719128</v>
      </c>
      <c r="T353" s="13">
        <v>115.87626697450773</v>
      </c>
      <c r="U353" s="11">
        <v>0</v>
      </c>
      <c r="V353" s="12">
        <v>0</v>
      </c>
      <c r="W353" s="14">
        <v>115.87626697450773</v>
      </c>
      <c r="X353" s="15">
        <v>0</v>
      </c>
      <c r="Y353" s="16">
        <v>0</v>
      </c>
      <c r="Z353" s="17">
        <v>0</v>
      </c>
      <c r="AA353" s="18">
        <v>0</v>
      </c>
      <c r="AB353" s="19">
        <v>115.87626697450773</v>
      </c>
      <c r="AC353" s="11">
        <v>-347900.11985537945</v>
      </c>
      <c r="AD353" s="12">
        <v>-224.3551933719128</v>
      </c>
      <c r="AE353" s="14">
        <v>115.87626697450773</v>
      </c>
      <c r="AF353" s="20"/>
      <c r="AG353" s="23">
        <v>0</v>
      </c>
      <c r="AH353" s="20"/>
      <c r="AI353" s="11">
        <v>0</v>
      </c>
      <c r="AJ353" s="12">
        <v>125.2004237690599</v>
      </c>
      <c r="AK353" s="12">
        <v>0</v>
      </c>
      <c r="AL353" s="21">
        <v>0</v>
      </c>
      <c r="AM353" s="22">
        <v>0</v>
      </c>
      <c r="AO353" s="23">
        <v>12751.2413765</v>
      </c>
      <c r="AQ353" s="23">
        <v>261823.86111111115</v>
      </c>
      <c r="AR353"/>
      <c r="AS353" s="349"/>
      <c r="AT353" s="104">
        <v>-766200.65</v>
      </c>
      <c r="AU353" s="104">
        <v>-310671.88686000003</v>
      </c>
      <c r="AV353" s="104">
        <v>-6468.7792099999997</v>
      </c>
      <c r="AW353" s="104">
        <v>-95714.559999999998</v>
      </c>
      <c r="AX353" s="104">
        <v>-322059.91168399999</v>
      </c>
    </row>
    <row r="354" spans="1:50">
      <c r="A354" s="25">
        <v>983</v>
      </c>
      <c r="B354" s="26">
        <v>4513</v>
      </c>
      <c r="C354" s="7"/>
      <c r="D354" s="27" t="s">
        <v>273</v>
      </c>
      <c r="E354" s="4">
        <v>1603.3333333333333</v>
      </c>
      <c r="F354" s="4">
        <v>3092956.3333333335</v>
      </c>
      <c r="G354" s="1">
        <v>1.4233333333333331</v>
      </c>
      <c r="H354" s="4">
        <v>2168450.6960874251</v>
      </c>
      <c r="I354" s="4">
        <v>484003</v>
      </c>
      <c r="J354" s="9">
        <v>0</v>
      </c>
      <c r="K354" s="3">
        <v>1.65</v>
      </c>
      <c r="L354" s="4">
        <v>3577943.6485442519</v>
      </c>
      <c r="M354" s="4">
        <v>387836.99499999994</v>
      </c>
      <c r="N354" s="4">
        <v>3965780.643544252</v>
      </c>
      <c r="O354" s="10">
        <v>2473.4598608384108</v>
      </c>
      <c r="P354" s="10">
        <v>2406.1713923879652</v>
      </c>
      <c r="Q354" s="10">
        <v>102.79649523983684</v>
      </c>
      <c r="R354" s="11">
        <v>-39917.762433752527</v>
      </c>
      <c r="S354" s="12">
        <v>-24.89673332666478</v>
      </c>
      <c r="T354" s="13">
        <v>101.76179200109723</v>
      </c>
      <c r="U354" s="11">
        <v>0</v>
      </c>
      <c r="V354" s="12">
        <v>0</v>
      </c>
      <c r="W354" s="14">
        <v>101.76179200109723</v>
      </c>
      <c r="X354" s="15">
        <v>0</v>
      </c>
      <c r="Y354" s="16">
        <v>0</v>
      </c>
      <c r="Z354" s="17">
        <v>0</v>
      </c>
      <c r="AA354" s="18">
        <v>0</v>
      </c>
      <c r="AB354" s="19">
        <v>101.76179200109723</v>
      </c>
      <c r="AC354" s="11">
        <v>-39917.762433752527</v>
      </c>
      <c r="AD354" s="12">
        <v>-24.89673332666478</v>
      </c>
      <c r="AE354" s="14">
        <v>101.76179200109723</v>
      </c>
      <c r="AF354" s="20"/>
      <c r="AG354" s="23">
        <v>0</v>
      </c>
      <c r="AH354" s="20"/>
      <c r="AI354" s="11">
        <v>56215.563530504391</v>
      </c>
      <c r="AJ354" s="12">
        <v>102.79649523983684</v>
      </c>
      <c r="AK354" s="12">
        <v>0</v>
      </c>
      <c r="AL354" s="21">
        <v>0</v>
      </c>
      <c r="AM354" s="22">
        <v>56215.563530504391</v>
      </c>
      <c r="AO354" s="23">
        <v>20575.884274</v>
      </c>
      <c r="AQ354" s="23">
        <v>216845.06960874252</v>
      </c>
      <c r="AR354"/>
      <c r="AS354" s="349"/>
      <c r="AT354" s="104">
        <v>-810776</v>
      </c>
      <c r="AU354" s="104">
        <v>-328745.88157099998</v>
      </c>
      <c r="AV354" s="104">
        <v>-6845.1141349999998</v>
      </c>
      <c r="AW354" s="104">
        <v>-126039.56</v>
      </c>
      <c r="AX354" s="104">
        <v>-340796.428847</v>
      </c>
    </row>
    <row r="355" spans="1:50">
      <c r="A355" s="25">
        <v>985</v>
      </c>
      <c r="B355" s="26">
        <v>4515</v>
      </c>
      <c r="C355" s="7"/>
      <c r="D355" s="27" t="s">
        <v>274</v>
      </c>
      <c r="E355" s="4">
        <v>582.66666666666663</v>
      </c>
      <c r="F355" s="4">
        <v>675120</v>
      </c>
      <c r="G355" s="1">
        <v>1.5333333333333332</v>
      </c>
      <c r="H355" s="4">
        <v>440522.65277777781</v>
      </c>
      <c r="I355" s="4">
        <v>66398</v>
      </c>
      <c r="J355" s="9">
        <v>0</v>
      </c>
      <c r="K355" s="3">
        <v>1.65</v>
      </c>
      <c r="L355" s="4">
        <v>726862.37708333321</v>
      </c>
      <c r="M355" s="4">
        <v>67962.695833333346</v>
      </c>
      <c r="N355" s="4">
        <v>794825.07291666651</v>
      </c>
      <c r="O355" s="10">
        <v>1364.1162578661326</v>
      </c>
      <c r="P355" s="10">
        <v>2406.1713923879652</v>
      </c>
      <c r="Q355" s="10">
        <v>56.692397814286117</v>
      </c>
      <c r="R355" s="11">
        <v>224653.19293444679</v>
      </c>
      <c r="S355" s="12">
        <v>385.56039977307802</v>
      </c>
      <c r="T355" s="13">
        <v>72.716210623000251</v>
      </c>
      <c r="U355" s="11">
        <v>186238</v>
      </c>
      <c r="V355" s="12">
        <v>319.63043478260869</v>
      </c>
      <c r="W355" s="14">
        <v>85.999987322938338</v>
      </c>
      <c r="X355" s="15">
        <v>0</v>
      </c>
      <c r="Y355" s="16">
        <v>0</v>
      </c>
      <c r="Z355" s="17">
        <v>186238</v>
      </c>
      <c r="AA355" s="18">
        <v>319.63043478260869</v>
      </c>
      <c r="AB355" s="19">
        <v>85.999987322938338</v>
      </c>
      <c r="AC355" s="11">
        <v>410891.19293444679</v>
      </c>
      <c r="AD355" s="12">
        <v>705.19083455568671</v>
      </c>
      <c r="AE355" s="14">
        <v>85.999987322938338</v>
      </c>
      <c r="AF355" s="20"/>
      <c r="AG355" s="23">
        <v>0</v>
      </c>
      <c r="AH355" s="20"/>
      <c r="AI355" s="11">
        <v>230609.11030182091</v>
      </c>
      <c r="AJ355" s="12">
        <v>56.692397814286117</v>
      </c>
      <c r="AK355" s="12">
        <v>0</v>
      </c>
      <c r="AL355" s="21">
        <v>0</v>
      </c>
      <c r="AM355" s="22">
        <v>230609.11030182091</v>
      </c>
      <c r="AO355" s="23">
        <v>1371.0352809999999</v>
      </c>
      <c r="AQ355" s="23">
        <v>44052.265277777777</v>
      </c>
      <c r="AR355"/>
      <c r="AS355" s="349"/>
      <c r="AT355" s="104">
        <v>-290235</v>
      </c>
      <c r="AU355" s="104">
        <v>-117681.78778300001</v>
      </c>
      <c r="AV355" s="104">
        <v>-2450.3585109999999</v>
      </c>
      <c r="AW355" s="104">
        <v>-22371.4</v>
      </c>
      <c r="AX355" s="104">
        <v>-121995.54508500001</v>
      </c>
    </row>
    <row r="356" spans="1:50">
      <c r="A356" s="25">
        <v>987</v>
      </c>
      <c r="B356" s="26">
        <v>4517</v>
      </c>
      <c r="C356" s="7"/>
      <c r="D356" s="27" t="s">
        <v>275</v>
      </c>
      <c r="E356" s="4">
        <v>468.66666666666669</v>
      </c>
      <c r="F356" s="4">
        <v>924369.33333333337</v>
      </c>
      <c r="G356" s="1">
        <v>1.6900000000000002</v>
      </c>
      <c r="H356" s="4">
        <v>546964.10256410262</v>
      </c>
      <c r="I356" s="4">
        <v>110335.66666666667</v>
      </c>
      <c r="J356" s="9">
        <v>0</v>
      </c>
      <c r="K356" s="3">
        <v>1.65</v>
      </c>
      <c r="L356" s="4">
        <v>902490.76923076937</v>
      </c>
      <c r="M356" s="4">
        <v>89985.716666666674</v>
      </c>
      <c r="N356" s="4">
        <v>992476.48589743604</v>
      </c>
      <c r="O356" s="10">
        <v>2117.6596427399063</v>
      </c>
      <c r="P356" s="10">
        <v>2406.1713923879652</v>
      </c>
      <c r="Q356" s="10">
        <v>88.009509606806105</v>
      </c>
      <c r="R356" s="11">
        <v>50029.860800637704</v>
      </c>
      <c r="S356" s="12">
        <v>106.74934736978173</v>
      </c>
      <c r="T356" s="13">
        <v>92.445991052287837</v>
      </c>
      <c r="U356" s="11">
        <v>0</v>
      </c>
      <c r="V356" s="12">
        <v>0</v>
      </c>
      <c r="W356" s="14">
        <v>92.445991052287837</v>
      </c>
      <c r="X356" s="15">
        <v>0</v>
      </c>
      <c r="Y356" s="16">
        <v>0</v>
      </c>
      <c r="Z356" s="17">
        <v>0</v>
      </c>
      <c r="AA356" s="18">
        <v>0</v>
      </c>
      <c r="AB356" s="19">
        <v>92.445991052287837</v>
      </c>
      <c r="AC356" s="11">
        <v>50029.860800637704</v>
      </c>
      <c r="AD356" s="12">
        <v>106.74934736978173</v>
      </c>
      <c r="AE356" s="14">
        <v>92.445991052287837</v>
      </c>
      <c r="AF356" s="20"/>
      <c r="AG356" s="23">
        <v>0</v>
      </c>
      <c r="AH356" s="20"/>
      <c r="AI356" s="11">
        <v>78067.703556620952</v>
      </c>
      <c r="AJ356" s="12">
        <v>88.009509606806105</v>
      </c>
      <c r="AK356" s="12">
        <v>0</v>
      </c>
      <c r="AL356" s="21">
        <v>0</v>
      </c>
      <c r="AM356" s="22">
        <v>78067.703556620952</v>
      </c>
      <c r="AO356" s="23">
        <v>2016.3162635000001</v>
      </c>
      <c r="AQ356" s="23">
        <v>54696.410256410258</v>
      </c>
      <c r="AR356"/>
      <c r="AS356" s="349"/>
      <c r="AT356" s="104">
        <v>-230305.95</v>
      </c>
      <c r="AU356" s="104">
        <v>-93382.306005000006</v>
      </c>
      <c r="AV356" s="104">
        <v>-1944.3971120000001</v>
      </c>
      <c r="AW356" s="104">
        <v>-38612.239999999998</v>
      </c>
      <c r="AX356" s="104">
        <v>-96805.338677000007</v>
      </c>
    </row>
    <row r="357" spans="1:50">
      <c r="A357" s="25">
        <v>988</v>
      </c>
      <c r="B357" s="26">
        <v>4518</v>
      </c>
      <c r="C357" s="7"/>
      <c r="D357" s="27" t="s">
        <v>276</v>
      </c>
      <c r="E357" s="4">
        <v>1403</v>
      </c>
      <c r="F357" s="4">
        <v>2079563</v>
      </c>
      <c r="G357" s="1">
        <v>1.6499999999999997</v>
      </c>
      <c r="H357" s="4">
        <v>1260341.2121212122</v>
      </c>
      <c r="I357" s="4">
        <v>237364.33333333334</v>
      </c>
      <c r="J357" s="9">
        <v>0</v>
      </c>
      <c r="K357" s="3">
        <v>1.65</v>
      </c>
      <c r="L357" s="4">
        <v>2079563</v>
      </c>
      <c r="M357" s="4">
        <v>239915.89291666666</v>
      </c>
      <c r="N357" s="4">
        <v>2319478.8929166668</v>
      </c>
      <c r="O357" s="10">
        <v>1653.228006355429</v>
      </c>
      <c r="P357" s="10">
        <v>2406.1713923879652</v>
      </c>
      <c r="Q357" s="10">
        <v>68.707824038864914</v>
      </c>
      <c r="R357" s="11">
        <v>390860.44112334988</v>
      </c>
      <c r="S357" s="12">
        <v>278.58905283203842</v>
      </c>
      <c r="T357" s="13">
        <v>80.285929144484896</v>
      </c>
      <c r="U357" s="11">
        <v>192899</v>
      </c>
      <c r="V357" s="12">
        <v>137.4903777619387</v>
      </c>
      <c r="W357" s="14">
        <v>86.000001641435688</v>
      </c>
      <c r="X357" s="15">
        <v>0</v>
      </c>
      <c r="Y357" s="16">
        <v>0</v>
      </c>
      <c r="Z357" s="17">
        <v>192899</v>
      </c>
      <c r="AA357" s="18">
        <v>137.4903777619387</v>
      </c>
      <c r="AB357" s="19">
        <v>86.000001641435688</v>
      </c>
      <c r="AC357" s="11">
        <v>583759.44112334982</v>
      </c>
      <c r="AD357" s="12">
        <v>416.07943059397712</v>
      </c>
      <c r="AE357" s="14">
        <v>86.000001641435688</v>
      </c>
      <c r="AF357" s="20"/>
      <c r="AG357" s="23">
        <v>0</v>
      </c>
      <c r="AH357" s="20"/>
      <c r="AI357" s="11">
        <v>180648.00704648803</v>
      </c>
      <c r="AJ357" s="12">
        <v>68.707824038864914</v>
      </c>
      <c r="AK357" s="12">
        <v>0</v>
      </c>
      <c r="AL357" s="21">
        <v>0</v>
      </c>
      <c r="AM357" s="22">
        <v>180648.00704648803</v>
      </c>
      <c r="AO357" s="23">
        <v>7721.0873135000002</v>
      </c>
      <c r="AQ357" s="23">
        <v>126034.12121212122</v>
      </c>
      <c r="AR357"/>
      <c r="AS357" s="349"/>
      <c r="AT357" s="104">
        <v>-702309.3</v>
      </c>
      <c r="AU357" s="104">
        <v>-284765.82777500001</v>
      </c>
      <c r="AV357" s="104">
        <v>-5929.3658169999999</v>
      </c>
      <c r="AW357" s="104">
        <v>-98740.71</v>
      </c>
      <c r="AX357" s="104">
        <v>-295204.23708300001</v>
      </c>
    </row>
    <row r="358" spans="1:50">
      <c r="A358" s="25">
        <v>989</v>
      </c>
      <c r="B358" s="26">
        <v>4519</v>
      </c>
      <c r="C358" s="7"/>
      <c r="D358" s="27" t="s">
        <v>277</v>
      </c>
      <c r="E358" s="4">
        <v>1029</v>
      </c>
      <c r="F358" s="4">
        <v>1730575.3333333333</v>
      </c>
      <c r="G358" s="1">
        <v>1.6000000000000003</v>
      </c>
      <c r="H358" s="4">
        <v>1081609.5833333333</v>
      </c>
      <c r="I358" s="4">
        <v>162381.33333333334</v>
      </c>
      <c r="J358" s="9">
        <v>0</v>
      </c>
      <c r="K358" s="3">
        <v>1.65</v>
      </c>
      <c r="L358" s="4">
        <v>1784655.8125</v>
      </c>
      <c r="M358" s="4">
        <v>202317.61666666667</v>
      </c>
      <c r="N358" s="4">
        <v>1986973.4291666667</v>
      </c>
      <c r="O358" s="10">
        <v>1930.9751498218336</v>
      </c>
      <c r="P358" s="10">
        <v>2406.1713923879652</v>
      </c>
      <c r="Q358" s="10">
        <v>80.250939560272514</v>
      </c>
      <c r="R358" s="11">
        <v>180921.46543220329</v>
      </c>
      <c r="S358" s="12">
        <v>175.82260974946868</v>
      </c>
      <c r="T358" s="13">
        <v>87.558091922971698</v>
      </c>
      <c r="U358" s="11">
        <v>0</v>
      </c>
      <c r="V358" s="12">
        <v>0</v>
      </c>
      <c r="W358" s="14">
        <v>87.558091922971698</v>
      </c>
      <c r="X358" s="15">
        <v>0</v>
      </c>
      <c r="Y358" s="16">
        <v>0</v>
      </c>
      <c r="Z358" s="17">
        <v>0</v>
      </c>
      <c r="AA358" s="18">
        <v>0</v>
      </c>
      <c r="AB358" s="19">
        <v>87.558091922971698</v>
      </c>
      <c r="AC358" s="11">
        <v>180921.46543220329</v>
      </c>
      <c r="AD358" s="12">
        <v>175.82260974946868</v>
      </c>
      <c r="AE358" s="14">
        <v>87.558091922971698</v>
      </c>
      <c r="AF358" s="20"/>
      <c r="AG358" s="23">
        <v>0</v>
      </c>
      <c r="AH358" s="20"/>
      <c r="AI358" s="11">
        <v>0</v>
      </c>
      <c r="AJ358" s="12">
        <v>80.250939560272514</v>
      </c>
      <c r="AK358" s="12">
        <v>0</v>
      </c>
      <c r="AL358" s="21">
        <v>0</v>
      </c>
      <c r="AM358" s="22">
        <v>0</v>
      </c>
      <c r="AO358" s="23">
        <v>6780.6122395000002</v>
      </c>
      <c r="AQ358" s="23">
        <v>108160.95833333333</v>
      </c>
      <c r="AR358"/>
      <c r="AS358" s="349"/>
      <c r="AT358" s="104">
        <v>-510635.35</v>
      </c>
      <c r="AU358" s="104">
        <v>-207047.65051899999</v>
      </c>
      <c r="AV358" s="104">
        <v>-4311.1256400000002</v>
      </c>
      <c r="AW358" s="104">
        <v>-49376.82</v>
      </c>
      <c r="AX358" s="104">
        <v>-214637.213281</v>
      </c>
    </row>
    <row r="359" spans="1:50">
      <c r="A359" s="25">
        <v>990</v>
      </c>
      <c r="B359" s="26">
        <v>4520</v>
      </c>
      <c r="C359" s="7"/>
      <c r="D359" s="27" t="s">
        <v>278</v>
      </c>
      <c r="E359" s="4">
        <v>210</v>
      </c>
      <c r="F359" s="4">
        <v>286021.66666666669</v>
      </c>
      <c r="G359" s="1">
        <v>1.3</v>
      </c>
      <c r="H359" s="4">
        <v>220016.66666666666</v>
      </c>
      <c r="I359" s="4">
        <v>36471.666666666664</v>
      </c>
      <c r="J359" s="9">
        <v>0</v>
      </c>
      <c r="K359" s="3">
        <v>1.65</v>
      </c>
      <c r="L359" s="4">
        <v>363027.5</v>
      </c>
      <c r="M359" s="4">
        <v>45331.283333333333</v>
      </c>
      <c r="N359" s="4">
        <v>408358.78333333333</v>
      </c>
      <c r="O359" s="10">
        <v>1944.5656349206349</v>
      </c>
      <c r="P359" s="10">
        <v>2406.1713923879652</v>
      </c>
      <c r="Q359" s="10">
        <v>80.815757392526507</v>
      </c>
      <c r="R359" s="11">
        <v>35866.767355211559</v>
      </c>
      <c r="S359" s="12">
        <v>170.79413026291218</v>
      </c>
      <c r="T359" s="13">
        <v>87.913927157291695</v>
      </c>
      <c r="U359" s="11">
        <v>0</v>
      </c>
      <c r="V359" s="12">
        <v>0</v>
      </c>
      <c r="W359" s="14">
        <v>87.913927157291695</v>
      </c>
      <c r="X359" s="15">
        <v>0</v>
      </c>
      <c r="Y359" s="16">
        <v>0</v>
      </c>
      <c r="Z359" s="17">
        <v>0</v>
      </c>
      <c r="AA359" s="18">
        <v>0</v>
      </c>
      <c r="AB359" s="19">
        <v>87.913927157291695</v>
      </c>
      <c r="AC359" s="11">
        <v>35866.767355211559</v>
      </c>
      <c r="AD359" s="12">
        <v>170.79413026291218</v>
      </c>
      <c r="AE359" s="14">
        <v>87.913927157291695</v>
      </c>
      <c r="AF359" s="20"/>
      <c r="AG359" s="23">
        <v>0</v>
      </c>
      <c r="AH359" s="20"/>
      <c r="AI359" s="11">
        <v>13084.926258221334</v>
      </c>
      <c r="AJ359" s="12">
        <v>80.815757392526507</v>
      </c>
      <c r="AK359" s="12">
        <v>0</v>
      </c>
      <c r="AL359" s="21">
        <v>0</v>
      </c>
      <c r="AM359" s="22">
        <v>13084.926258221334</v>
      </c>
      <c r="AO359" s="23">
        <v>2684.0477729999998</v>
      </c>
      <c r="AQ359" s="23">
        <v>22001.666666666668</v>
      </c>
      <c r="AR359"/>
      <c r="AS359" s="349"/>
      <c r="AT359" s="104">
        <v>-106980.85</v>
      </c>
      <c r="AU359" s="104">
        <v>-43377.587306000001</v>
      </c>
      <c r="AV359" s="104">
        <v>-903.20381999999995</v>
      </c>
      <c r="AW359" s="104">
        <v>-8246.11</v>
      </c>
      <c r="AX359" s="104">
        <v>-44967.641192000003</v>
      </c>
    </row>
    <row r="360" spans="1:50">
      <c r="A360" s="25">
        <v>991</v>
      </c>
      <c r="B360" s="26">
        <v>4521</v>
      </c>
      <c r="C360" s="7"/>
      <c r="D360" s="27" t="s">
        <v>279</v>
      </c>
      <c r="E360" s="4">
        <v>569</v>
      </c>
      <c r="F360" s="4">
        <v>906910</v>
      </c>
      <c r="G360" s="1">
        <v>1.68</v>
      </c>
      <c r="H360" s="4">
        <v>539827.38095238095</v>
      </c>
      <c r="I360" s="4">
        <v>98545.333333333328</v>
      </c>
      <c r="J360" s="9">
        <v>0</v>
      </c>
      <c r="K360" s="3">
        <v>1.65</v>
      </c>
      <c r="L360" s="4">
        <v>890715.17857142852</v>
      </c>
      <c r="M360" s="4">
        <v>101020.30833333335</v>
      </c>
      <c r="N360" s="4">
        <v>991735.48690476187</v>
      </c>
      <c r="O360" s="10">
        <v>1742.9446167043266</v>
      </c>
      <c r="P360" s="10">
        <v>2406.1713923879652</v>
      </c>
      <c r="Q360" s="10">
        <v>72.436428353284086</v>
      </c>
      <c r="R360" s="11">
        <v>139629.13308467643</v>
      </c>
      <c r="S360" s="12">
        <v>245.39390700294626</v>
      </c>
      <c r="T360" s="13">
        <v>82.634949862568973</v>
      </c>
      <c r="U360" s="11">
        <v>46071</v>
      </c>
      <c r="V360" s="12">
        <v>80.968365553602808</v>
      </c>
      <c r="W360" s="14">
        <v>85.999978879610325</v>
      </c>
      <c r="X360" s="15">
        <v>0</v>
      </c>
      <c r="Y360" s="16">
        <v>0</v>
      </c>
      <c r="Z360" s="17">
        <v>46071</v>
      </c>
      <c r="AA360" s="18">
        <v>80.968365553602808</v>
      </c>
      <c r="AB360" s="19">
        <v>85.999978879610325</v>
      </c>
      <c r="AC360" s="11">
        <v>185700.13308467643</v>
      </c>
      <c r="AD360" s="12">
        <v>326.3622725565491</v>
      </c>
      <c r="AE360" s="14">
        <v>85.999978879610325</v>
      </c>
      <c r="AF360" s="20"/>
      <c r="AG360" s="23">
        <v>0</v>
      </c>
      <c r="AH360" s="20"/>
      <c r="AI360" s="11">
        <v>7180.3543409170952</v>
      </c>
      <c r="AJ360" s="12">
        <v>72.436428353284086</v>
      </c>
      <c r="AK360" s="12">
        <v>0</v>
      </c>
      <c r="AL360" s="21">
        <v>0</v>
      </c>
      <c r="AM360" s="22">
        <v>7180.3543409170952</v>
      </c>
      <c r="AO360" s="23">
        <v>5583.0772580000003</v>
      </c>
      <c r="AQ360" s="23">
        <v>53982.738095238099</v>
      </c>
      <c r="AR360"/>
      <c r="AS360" s="349"/>
      <c r="AT360" s="104">
        <v>-285777.5</v>
      </c>
      <c r="AU360" s="104">
        <v>-115874.388312</v>
      </c>
      <c r="AV360" s="104">
        <v>-2412.725019</v>
      </c>
      <c r="AW360" s="104">
        <v>-38355.360000000001</v>
      </c>
      <c r="AX360" s="104">
        <v>-120121.893369</v>
      </c>
    </row>
    <row r="361" spans="1:50">
      <c r="A361" s="25">
        <v>992</v>
      </c>
      <c r="B361" s="26">
        <v>4522</v>
      </c>
      <c r="C361" s="7"/>
      <c r="D361" s="27" t="s">
        <v>280</v>
      </c>
      <c r="E361" s="4">
        <v>2115</v>
      </c>
      <c r="F361" s="4">
        <v>4674617.333333333</v>
      </c>
      <c r="G361" s="1">
        <v>1.6500000000000001</v>
      </c>
      <c r="H361" s="4">
        <v>2834212.0357891582</v>
      </c>
      <c r="I361" s="4">
        <v>386857</v>
      </c>
      <c r="J361" s="9">
        <v>0</v>
      </c>
      <c r="K361" s="3">
        <v>1.65</v>
      </c>
      <c r="L361" s="4">
        <v>4676449.8590521114</v>
      </c>
      <c r="M361" s="4">
        <v>467517.1333333333</v>
      </c>
      <c r="N361" s="4">
        <v>5143966.9923854452</v>
      </c>
      <c r="O361" s="10">
        <v>2432.135693799265</v>
      </c>
      <c r="P361" s="10">
        <v>2406.1713923879652</v>
      </c>
      <c r="Q361" s="10">
        <v>101.07907115401002</v>
      </c>
      <c r="R361" s="11">
        <v>-20318.364069412706</v>
      </c>
      <c r="S361" s="12">
        <v>-9.6067915221809486</v>
      </c>
      <c r="T361" s="13">
        <v>100.67981482702631</v>
      </c>
      <c r="U361" s="11">
        <v>0</v>
      </c>
      <c r="V361" s="12">
        <v>0</v>
      </c>
      <c r="W361" s="14">
        <v>100.67981482702631</v>
      </c>
      <c r="X361" s="15">
        <v>0</v>
      </c>
      <c r="Y361" s="16">
        <v>0</v>
      </c>
      <c r="Z361" s="17">
        <v>0</v>
      </c>
      <c r="AA361" s="18">
        <v>0</v>
      </c>
      <c r="AB361" s="19">
        <v>100.67981482702631</v>
      </c>
      <c r="AC361" s="11">
        <v>-20318.364069412706</v>
      </c>
      <c r="AD361" s="12">
        <v>-9.6067915221809486</v>
      </c>
      <c r="AE361" s="14">
        <v>100.67981482702631</v>
      </c>
      <c r="AF361" s="20"/>
      <c r="AG361" s="23">
        <v>0</v>
      </c>
      <c r="AH361" s="20"/>
      <c r="AI361" s="11">
        <v>0</v>
      </c>
      <c r="AJ361" s="12">
        <v>101.07907115401002</v>
      </c>
      <c r="AK361" s="12">
        <v>0</v>
      </c>
      <c r="AL361" s="21">
        <v>0</v>
      </c>
      <c r="AM361" s="22">
        <v>0</v>
      </c>
      <c r="AO361" s="23">
        <v>24118.393155999998</v>
      </c>
      <c r="AQ361" s="23">
        <v>283421.20357891585</v>
      </c>
      <c r="AR361"/>
      <c r="AS361" s="349"/>
      <c r="AT361" s="104">
        <v>-1058912.05</v>
      </c>
      <c r="AU361" s="104">
        <v>-429357.78545999998</v>
      </c>
      <c r="AV361" s="104">
        <v>-8940.0452170000008</v>
      </c>
      <c r="AW361" s="104">
        <v>-190398.53</v>
      </c>
      <c r="AX361" s="104">
        <v>-445096.374389</v>
      </c>
    </row>
    <row r="362" spans="1:50">
      <c r="A362" s="25">
        <v>993</v>
      </c>
      <c r="B362" s="26">
        <v>4523</v>
      </c>
      <c r="C362" s="7"/>
      <c r="D362" s="27" t="s">
        <v>281</v>
      </c>
      <c r="E362" s="4">
        <v>405.66666666666669</v>
      </c>
      <c r="F362" s="4">
        <v>649840.66666666663</v>
      </c>
      <c r="G362" s="1">
        <v>1.7166666666666666</v>
      </c>
      <c r="H362" s="4">
        <v>378103.13022866705</v>
      </c>
      <c r="I362" s="4">
        <v>55587.333333333336</v>
      </c>
      <c r="J362" s="9">
        <v>0</v>
      </c>
      <c r="K362" s="3">
        <v>1.65</v>
      </c>
      <c r="L362" s="4">
        <v>623870.16487730062</v>
      </c>
      <c r="M362" s="4">
        <v>67826.295833333337</v>
      </c>
      <c r="N362" s="4">
        <v>691696.46071063401</v>
      </c>
      <c r="O362" s="10">
        <v>1705.0857700344304</v>
      </c>
      <c r="P362" s="10">
        <v>2406.1713923879652</v>
      </c>
      <c r="Q362" s="10">
        <v>70.863022286298815</v>
      </c>
      <c r="R362" s="11">
        <v>105230.61496319108</v>
      </c>
      <c r="S362" s="12">
        <v>259.4016802708079</v>
      </c>
      <c r="T362" s="13">
        <v>81.643704040368277</v>
      </c>
      <c r="U362" s="11">
        <v>42522</v>
      </c>
      <c r="V362" s="12">
        <v>104.82004930156121</v>
      </c>
      <c r="W362" s="14">
        <v>86.000004245464396</v>
      </c>
      <c r="X362" s="15">
        <v>0</v>
      </c>
      <c r="Y362" s="16">
        <v>0</v>
      </c>
      <c r="Z362" s="17">
        <v>42522</v>
      </c>
      <c r="AA362" s="18">
        <v>104.82004930156121</v>
      </c>
      <c r="AB362" s="19">
        <v>86.000004245464396</v>
      </c>
      <c r="AC362" s="11">
        <v>147752.6149631911</v>
      </c>
      <c r="AD362" s="12">
        <v>364.2217295723691</v>
      </c>
      <c r="AE362" s="14">
        <v>86.000004245464396</v>
      </c>
      <c r="AF362" s="20"/>
      <c r="AG362" s="23">
        <v>0</v>
      </c>
      <c r="AH362" s="20"/>
      <c r="AI362" s="11">
        <v>13462.884341922942</v>
      </c>
      <c r="AJ362" s="12">
        <v>70.863022286298815</v>
      </c>
      <c r="AK362" s="12">
        <v>0</v>
      </c>
      <c r="AL362" s="21">
        <v>0</v>
      </c>
      <c r="AM362" s="22">
        <v>13462.884341922942</v>
      </c>
      <c r="AO362" s="23">
        <v>2969.3812115000001</v>
      </c>
      <c r="AQ362" s="23">
        <v>37810.313022866707</v>
      </c>
      <c r="AR362"/>
      <c r="AS362" s="349"/>
      <c r="AT362" s="104">
        <v>-203560.75</v>
      </c>
      <c r="AU362" s="104">
        <v>-82537.909178999995</v>
      </c>
      <c r="AV362" s="104">
        <v>-1718.5961569999999</v>
      </c>
      <c r="AW362" s="104">
        <v>-26965.79</v>
      </c>
      <c r="AX362" s="104">
        <v>-85563.428379000004</v>
      </c>
    </row>
    <row r="363" spans="1:50">
      <c r="A363" s="25">
        <v>995</v>
      </c>
      <c r="B363" s="26">
        <v>4525</v>
      </c>
      <c r="C363" s="7"/>
      <c r="D363" s="27" t="s">
        <v>282</v>
      </c>
      <c r="E363" s="4">
        <v>2205.3333333333335</v>
      </c>
      <c r="F363" s="4">
        <v>4260637</v>
      </c>
      <c r="G363" s="1">
        <v>1.59</v>
      </c>
      <c r="H363" s="4">
        <v>2679645.9119496853</v>
      </c>
      <c r="I363" s="4">
        <v>509773.33333333331</v>
      </c>
      <c r="J363" s="9">
        <v>0</v>
      </c>
      <c r="K363" s="3">
        <v>1.65</v>
      </c>
      <c r="L363" s="4">
        <v>4421415.7547169812</v>
      </c>
      <c r="M363" s="4">
        <v>523348.99541666667</v>
      </c>
      <c r="N363" s="4">
        <v>4944764.7501336476</v>
      </c>
      <c r="O363" s="10">
        <v>2242.1847415962729</v>
      </c>
      <c r="P363" s="10">
        <v>2406.1713923879652</v>
      </c>
      <c r="Q363" s="10">
        <v>93.184747715375892</v>
      </c>
      <c r="R363" s="11">
        <v>133808.73406866664</v>
      </c>
      <c r="S363" s="12">
        <v>60.675060792926224</v>
      </c>
      <c r="T363" s="13">
        <v>95.706391060686812</v>
      </c>
      <c r="U363" s="11">
        <v>0</v>
      </c>
      <c r="V363" s="12">
        <v>0</v>
      </c>
      <c r="W363" s="14">
        <v>95.706391060686812</v>
      </c>
      <c r="X363" s="15">
        <v>0</v>
      </c>
      <c r="Y363" s="16">
        <v>0</v>
      </c>
      <c r="Z363" s="17">
        <v>0</v>
      </c>
      <c r="AA363" s="18">
        <v>0</v>
      </c>
      <c r="AB363" s="19">
        <v>95.706391060686812</v>
      </c>
      <c r="AC363" s="11">
        <v>133808.73406866664</v>
      </c>
      <c r="AD363" s="12">
        <v>60.675060792926224</v>
      </c>
      <c r="AE363" s="14">
        <v>95.706391060686812</v>
      </c>
      <c r="AF363" s="20"/>
      <c r="AG363" s="23">
        <v>0</v>
      </c>
      <c r="AH363" s="20"/>
      <c r="AI363" s="11">
        <v>6516.8507874907609</v>
      </c>
      <c r="AJ363" s="12">
        <v>93.184747715375892</v>
      </c>
      <c r="AK363" s="12">
        <v>0</v>
      </c>
      <c r="AL363" s="21">
        <v>0</v>
      </c>
      <c r="AM363" s="22">
        <v>6516.8507874907609</v>
      </c>
      <c r="AO363" s="23">
        <v>26947.466689000001</v>
      </c>
      <c r="AQ363" s="23">
        <v>267964.5911949685</v>
      </c>
      <c r="AR363"/>
      <c r="AS363" s="349"/>
      <c r="AT363" s="104">
        <v>-1094077.05</v>
      </c>
      <c r="AU363" s="104">
        <v>-443616.15906500001</v>
      </c>
      <c r="AV363" s="104">
        <v>-9236.9316579999995</v>
      </c>
      <c r="AW363" s="104">
        <v>-171979.66</v>
      </c>
      <c r="AX363" s="104">
        <v>-459877.40459599998</v>
      </c>
    </row>
    <row r="364" spans="1:50">
      <c r="A364" s="25">
        <v>996</v>
      </c>
      <c r="B364" s="26">
        <v>4526</v>
      </c>
      <c r="C364" s="7"/>
      <c r="D364" s="30" t="s">
        <v>283</v>
      </c>
      <c r="E364" s="4">
        <v>193</v>
      </c>
      <c r="F364" s="4">
        <v>379865.66666666669</v>
      </c>
      <c r="G364" s="1">
        <v>1.6900000000000002</v>
      </c>
      <c r="H364" s="4">
        <v>224772.58382643</v>
      </c>
      <c r="I364" s="4">
        <v>42347.666666666664</v>
      </c>
      <c r="J364" s="9">
        <v>0</v>
      </c>
      <c r="K364" s="3">
        <v>1.65</v>
      </c>
      <c r="L364" s="4">
        <v>370874.76331360947</v>
      </c>
      <c r="M364" s="4">
        <v>34996.941666666666</v>
      </c>
      <c r="N364" s="4">
        <v>405871.70498027612</v>
      </c>
      <c r="O364" s="10">
        <v>2102.9622019703424</v>
      </c>
      <c r="P364" s="10">
        <v>2406.1713923879652</v>
      </c>
      <c r="Q364" s="10">
        <v>87.398686919109792</v>
      </c>
      <c r="R364" s="11">
        <v>21652.168287722438</v>
      </c>
      <c r="S364" s="12">
        <v>112.1874004545204</v>
      </c>
      <c r="T364" s="13">
        <v>92.061172759039181</v>
      </c>
      <c r="U364" s="11">
        <v>0</v>
      </c>
      <c r="V364" s="12">
        <v>0</v>
      </c>
      <c r="W364" s="14">
        <v>92.061172759039181</v>
      </c>
      <c r="X364" s="15">
        <v>0</v>
      </c>
      <c r="Y364" s="16">
        <v>0</v>
      </c>
      <c r="Z364" s="17">
        <v>0</v>
      </c>
      <c r="AA364" s="18">
        <v>0</v>
      </c>
      <c r="AB364" s="19">
        <v>92.061172759039181</v>
      </c>
      <c r="AC364" s="11">
        <v>21652.168287722438</v>
      </c>
      <c r="AD364" s="12">
        <v>112.1874004545204</v>
      </c>
      <c r="AE364" s="14">
        <v>92.061172759039181</v>
      </c>
      <c r="AF364" s="20"/>
      <c r="AG364" s="327">
        <v>0</v>
      </c>
      <c r="AH364" s="20"/>
      <c r="AI364" s="11">
        <v>43882.945877955477</v>
      </c>
      <c r="AJ364" s="12">
        <v>87.398686919109792</v>
      </c>
      <c r="AK364" s="12">
        <v>0</v>
      </c>
      <c r="AL364" s="21">
        <v>0</v>
      </c>
      <c r="AM364" s="22">
        <v>43882.945877955477</v>
      </c>
      <c r="AO364" s="23">
        <v>1427.4812145000001</v>
      </c>
      <c r="AQ364" s="327">
        <v>22477.258382643002</v>
      </c>
      <c r="AR364"/>
      <c r="AS364" s="350"/>
      <c r="AT364" s="315">
        <v>-90636.55</v>
      </c>
      <c r="AU364" s="315">
        <v>-36750.455911999998</v>
      </c>
      <c r="AV364" s="315">
        <v>-765.21434699999998</v>
      </c>
      <c r="AW364" s="315">
        <v>-13431.54</v>
      </c>
      <c r="AX364" s="315">
        <v>-38097.584899000001</v>
      </c>
    </row>
    <row r="365" spans="1:50">
      <c r="A365" s="31"/>
      <c r="B365" s="31"/>
      <c r="C365" s="31"/>
      <c r="D365" s="31"/>
      <c r="E365" s="31"/>
      <c r="F365" s="31"/>
      <c r="G365" s="32"/>
      <c r="H365" s="32"/>
      <c r="I365" s="31"/>
      <c r="J365" s="33"/>
      <c r="K365" s="34"/>
      <c r="L365" s="31"/>
      <c r="M365" s="31"/>
      <c r="N365" s="31"/>
      <c r="O365" s="31"/>
      <c r="P365" s="31"/>
      <c r="Q365" s="31"/>
      <c r="R365" s="35"/>
      <c r="S365" s="36"/>
      <c r="T365" s="37"/>
      <c r="U365" s="35"/>
      <c r="V365" s="36"/>
      <c r="W365" s="37"/>
      <c r="X365" s="38"/>
      <c r="Y365" s="39"/>
      <c r="Z365" s="39"/>
      <c r="AA365" s="38"/>
      <c r="AB365" s="37"/>
      <c r="AC365" s="35"/>
      <c r="AD365" s="36"/>
      <c r="AE365" s="37"/>
      <c r="AF365" s="40"/>
      <c r="AG365" s="305"/>
      <c r="AH365" s="40"/>
      <c r="AI365" s="41"/>
      <c r="AJ365" s="36"/>
      <c r="AK365" s="36"/>
      <c r="AL365" s="42"/>
      <c r="AM365" s="37"/>
      <c r="AO365" s="43"/>
      <c r="AQ365" s="100"/>
      <c r="AR365" s="73"/>
      <c r="AS365" s="101"/>
      <c r="AT365" s="102"/>
      <c r="AU365" s="102"/>
      <c r="AV365" s="102"/>
      <c r="AW365" s="102"/>
      <c r="AX365" s="103"/>
    </row>
    <row r="366" spans="1:50">
      <c r="D366" t="s">
        <v>392</v>
      </c>
      <c r="E366" s="4">
        <f>SUM(E3:E365)</f>
        <v>991245.99999999988</v>
      </c>
      <c r="F366" s="4">
        <f>SUM(F3:F365)</f>
        <v>2108628636.6666684</v>
      </c>
      <c r="G366" s="1">
        <v>0</v>
      </c>
      <c r="H366" s="4">
        <f>SUM(H3:H365)</f>
        <v>1340397508.7987239</v>
      </c>
      <c r="I366" s="4">
        <f>SUM(I3:I365)</f>
        <v>211788421.00000003</v>
      </c>
      <c r="J366" s="2">
        <f>SUM(J3:J365)</f>
        <v>33365000</v>
      </c>
      <c r="K366" s="2"/>
      <c r="L366" s="4">
        <f>SUM(L3:L365)</f>
        <v>2175760348.5865021</v>
      </c>
      <c r="M366" s="4">
        <f>SUM(M3:M365)</f>
        <v>209347419.43249974</v>
      </c>
      <c r="N366" s="4">
        <f>SUM(N3:N365)</f>
        <v>2385107768.019001</v>
      </c>
      <c r="O366" s="10">
        <f>N366/E366</f>
        <v>2406.1713923879656</v>
      </c>
      <c r="Q366" s="10">
        <v>100</v>
      </c>
      <c r="R366" s="11">
        <f>SUM(R3:R364)</f>
        <v>-2.9017974156886339E-7</v>
      </c>
      <c r="S366" s="44"/>
      <c r="T366" s="22"/>
      <c r="U366" s="11">
        <f>SUM(U3:U365)</f>
        <v>33355782</v>
      </c>
      <c r="V366" s="45"/>
      <c r="W366" s="46"/>
      <c r="X366" s="47">
        <f>COUNTIF(X3:X364,"&gt;0")</f>
        <v>8</v>
      </c>
      <c r="Y366" s="44">
        <f>SUM(Y3:Y365)</f>
        <v>-126106.31763991612</v>
      </c>
      <c r="Z366" s="44">
        <f>SUM(Z3:Z365)</f>
        <v>33229675.682360083</v>
      </c>
      <c r="AA366" s="48"/>
      <c r="AB366" s="46"/>
      <c r="AC366" s="11">
        <f>SUM(AC2:AC364)</f>
        <v>33229675.682359811</v>
      </c>
      <c r="AD366" s="45"/>
      <c r="AE366" s="46"/>
      <c r="AF366" s="40"/>
      <c r="AG366" s="104">
        <f>SUM(AG2:AG364)</f>
        <v>90844000</v>
      </c>
      <c r="AH366" s="40"/>
      <c r="AI366" s="49">
        <f>SUM(AI3:AI364)</f>
        <v>40000000.000000007</v>
      </c>
      <c r="AJ366" s="44"/>
      <c r="AK366" s="50">
        <f>COUNTIF(AK3:AK364,"&gt;0")</f>
        <v>4</v>
      </c>
      <c r="AL366" s="51">
        <f>SUM(AL3:AL364)</f>
        <v>-1424091.0824901294</v>
      </c>
      <c r="AM366" s="22">
        <f>SUM(AM3:AM364)</f>
        <v>38575908.917509876</v>
      </c>
      <c r="AO366" s="23">
        <f>SUM(AO3:AO364)</f>
        <v>12484999.776518492</v>
      </c>
      <c r="AQ366" s="104"/>
      <c r="AR366" s="73"/>
      <c r="AS366" s="105">
        <v>0</v>
      </c>
      <c r="AT366" s="106">
        <f>SUM(AT3:AT364)</f>
        <v>-493845780.8499999</v>
      </c>
      <c r="AU366" s="106">
        <f t="shared" ref="AU366:AX366" si="0">SUM(AU3:AU364)</f>
        <v>-200239979.99995804</v>
      </c>
      <c r="AV366" s="106">
        <f t="shared" si="0"/>
        <v>-4169376.9999319986</v>
      </c>
      <c r="AW366" s="106">
        <f t="shared" si="0"/>
        <v>-114197311.84999999</v>
      </c>
      <c r="AX366" s="107">
        <f t="shared" si="0"/>
        <v>-207579999.99992022</v>
      </c>
    </row>
    <row r="367" spans="1:50" ht="13.5" thickBot="1">
      <c r="A367" s="52"/>
      <c r="B367" s="52"/>
      <c r="C367" s="52"/>
      <c r="D367" s="52"/>
      <c r="E367" s="52"/>
      <c r="F367" s="52"/>
      <c r="G367" s="113">
        <v>1.5731367917539929</v>
      </c>
      <c r="H367" s="53"/>
      <c r="I367" s="52"/>
      <c r="J367" s="329"/>
      <c r="K367" s="330"/>
      <c r="L367" s="52"/>
      <c r="M367" s="52"/>
      <c r="N367" s="52"/>
      <c r="O367" s="52"/>
      <c r="P367" s="52"/>
      <c r="Q367" s="52"/>
      <c r="R367" s="328">
        <f>SUMIF(R3:R365,"&gt;0")</f>
        <v>92802551.59526445</v>
      </c>
      <c r="S367" s="54"/>
      <c r="T367" s="55"/>
      <c r="U367" s="56"/>
      <c r="V367" s="54"/>
      <c r="W367" s="55"/>
      <c r="X367" s="57"/>
      <c r="Y367" s="58"/>
      <c r="Z367" s="58"/>
      <c r="AA367" s="57"/>
      <c r="AB367" s="55"/>
      <c r="AC367" s="56"/>
      <c r="AD367" s="54"/>
      <c r="AE367" s="55"/>
      <c r="AF367" s="40"/>
      <c r="AG367" s="306"/>
      <c r="AH367" s="40"/>
      <c r="AI367" s="59"/>
      <c r="AJ367" s="54"/>
      <c r="AK367" s="54"/>
      <c r="AL367" s="60"/>
      <c r="AM367" s="55"/>
      <c r="AO367" s="61"/>
      <c r="AQ367" s="108"/>
      <c r="AR367" s="73"/>
      <c r="AS367" s="109"/>
      <c r="AT367" s="110"/>
      <c r="AU367" s="110"/>
      <c r="AV367" s="110"/>
      <c r="AW367" s="110"/>
      <c r="AX367" s="111"/>
    </row>
    <row r="368" spans="1:50" ht="13.5" thickTop="1">
      <c r="A368" t="s">
        <v>402</v>
      </c>
      <c r="AQ368" s="73"/>
      <c r="AR368" s="73"/>
      <c r="AS368" s="64"/>
      <c r="AT368" s="73"/>
      <c r="AU368" s="73"/>
      <c r="AV368" s="73"/>
      <c r="AW368" s="64"/>
      <c r="AX368" s="64"/>
    </row>
    <row r="369" spans="2:45">
      <c r="O369" s="98"/>
    </row>
    <row r="370" spans="2:45">
      <c r="D370" s="63"/>
      <c r="R370" s="99" t="s">
        <v>403</v>
      </c>
      <c r="U370" s="99" t="s">
        <v>403</v>
      </c>
      <c r="AC370" s="99" t="s">
        <v>403</v>
      </c>
      <c r="AF370" s="99" t="s">
        <v>403</v>
      </c>
      <c r="AM370" s="99" t="s">
        <v>403</v>
      </c>
      <c r="AS370" s="99" t="s">
        <v>403</v>
      </c>
    </row>
    <row r="371" spans="2:45">
      <c r="B371" s="64"/>
      <c r="C371" s="64"/>
      <c r="D371" s="65" t="s">
        <v>411</v>
      </c>
    </row>
    <row r="372" spans="2:45">
      <c r="B372" s="64"/>
      <c r="C372" s="64"/>
      <c r="D372" s="65" t="s">
        <v>406</v>
      </c>
      <c r="E372" s="4"/>
      <c r="F372" s="4"/>
      <c r="I372" s="4"/>
      <c r="L372" s="4"/>
      <c r="M372" s="4"/>
      <c r="N372" s="4"/>
      <c r="O372" s="10"/>
      <c r="X372"/>
      <c r="Y372"/>
      <c r="Z372"/>
      <c r="AA372"/>
      <c r="AQ372"/>
      <c r="AR372"/>
    </row>
    <row r="373" spans="2:45">
      <c r="B373" s="339" t="s">
        <v>412</v>
      </c>
      <c r="C373" s="331"/>
      <c r="D373" s="114" t="s">
        <v>406</v>
      </c>
    </row>
    <row r="374" spans="2:45">
      <c r="B374" s="64"/>
      <c r="C374" s="64"/>
      <c r="D374" s="64"/>
    </row>
    <row r="375" spans="2:45">
      <c r="B375" s="112"/>
      <c r="C375" s="112"/>
      <c r="D375" s="115" t="s">
        <v>413</v>
      </c>
    </row>
    <row r="376" spans="2:45">
      <c r="B376" s="112"/>
      <c r="C376" s="112"/>
      <c r="D376" s="115" t="s">
        <v>414</v>
      </c>
    </row>
    <row r="377" spans="2:45">
      <c r="B377" s="112"/>
      <c r="C377" s="112"/>
      <c r="D377" s="115" t="s">
        <v>415</v>
      </c>
    </row>
    <row r="378" spans="2:45">
      <c r="B378" s="331" t="s">
        <v>412</v>
      </c>
      <c r="C378" s="331"/>
      <c r="D378" s="116" t="s">
        <v>79</v>
      </c>
    </row>
    <row r="379" spans="2:45">
      <c r="B379" s="64"/>
      <c r="C379" s="64"/>
      <c r="D379" s="64"/>
    </row>
    <row r="380" spans="2:45">
      <c r="B380" s="64"/>
      <c r="C380" s="64"/>
      <c r="D380" s="65" t="s">
        <v>416</v>
      </c>
    </row>
    <row r="381" spans="2:45">
      <c r="B381" s="64"/>
      <c r="C381" s="64"/>
      <c r="D381" s="65" t="s">
        <v>407</v>
      </c>
    </row>
    <row r="382" spans="2:45">
      <c r="B382" s="331" t="s">
        <v>412</v>
      </c>
      <c r="C382" s="331"/>
      <c r="D382" s="117" t="s">
        <v>407</v>
      </c>
    </row>
    <row r="383" spans="2:45">
      <c r="B383" s="64"/>
      <c r="C383" s="64"/>
      <c r="D383" s="64"/>
    </row>
    <row r="384" spans="2:45">
      <c r="B384" s="64"/>
      <c r="C384" s="64"/>
      <c r="D384" s="65" t="s">
        <v>417</v>
      </c>
    </row>
    <row r="385" spans="2:4">
      <c r="B385" s="64"/>
      <c r="C385" s="64"/>
      <c r="D385" s="65" t="s">
        <v>418</v>
      </c>
    </row>
    <row r="386" spans="2:4">
      <c r="B386" s="64"/>
      <c r="C386" s="64"/>
      <c r="D386" s="65" t="s">
        <v>408</v>
      </c>
    </row>
    <row r="387" spans="2:4">
      <c r="B387" s="64"/>
      <c r="C387" s="64"/>
      <c r="D387" s="65" t="s">
        <v>419</v>
      </c>
    </row>
    <row r="388" spans="2:4">
      <c r="B388" s="64"/>
      <c r="C388" s="64"/>
      <c r="D388" s="65" t="s">
        <v>420</v>
      </c>
    </row>
    <row r="389" spans="2:4">
      <c r="B389" s="64"/>
      <c r="C389" s="64"/>
      <c r="D389" s="65" t="s">
        <v>421</v>
      </c>
    </row>
    <row r="390" spans="2:4">
      <c r="B390" s="64"/>
      <c r="C390" s="64"/>
      <c r="D390" s="65" t="s">
        <v>422</v>
      </c>
    </row>
    <row r="391" spans="2:4">
      <c r="B391" s="64"/>
      <c r="C391" s="64"/>
      <c r="D391" s="65" t="s">
        <v>423</v>
      </c>
    </row>
    <row r="392" spans="2:4">
      <c r="B392" s="331" t="s">
        <v>412</v>
      </c>
      <c r="C392" s="331"/>
      <c r="D392" s="186" t="s">
        <v>408</v>
      </c>
    </row>
    <row r="393" spans="2:4">
      <c r="B393" s="64"/>
      <c r="C393" s="64"/>
      <c r="D393" s="64"/>
    </row>
    <row r="394" spans="2:4">
      <c r="B394" s="64"/>
      <c r="C394" s="64"/>
      <c r="D394" s="65" t="s">
        <v>409</v>
      </c>
    </row>
    <row r="395" spans="2:4">
      <c r="B395" s="64"/>
      <c r="C395" s="64"/>
      <c r="D395" s="65" t="s">
        <v>424</v>
      </c>
    </row>
    <row r="396" spans="2:4">
      <c r="B396" s="64"/>
      <c r="C396" s="64"/>
      <c r="D396" s="65" t="s">
        <v>425</v>
      </c>
    </row>
    <row r="397" spans="2:4">
      <c r="B397" s="331" t="s">
        <v>412</v>
      </c>
      <c r="C397" s="331"/>
      <c r="D397" s="256" t="s">
        <v>409</v>
      </c>
    </row>
    <row r="398" spans="2:4">
      <c r="B398" s="64"/>
      <c r="C398" s="64"/>
      <c r="D398" s="64"/>
    </row>
    <row r="399" spans="2:4">
      <c r="B399" s="64"/>
      <c r="C399" s="64"/>
      <c r="D399" s="65" t="s">
        <v>426</v>
      </c>
    </row>
    <row r="400" spans="2:4">
      <c r="B400" s="64"/>
      <c r="C400" s="64"/>
      <c r="D400" s="65" t="s">
        <v>410</v>
      </c>
    </row>
    <row r="401" spans="1:4">
      <c r="B401" s="331" t="s">
        <v>412</v>
      </c>
      <c r="C401" s="331"/>
      <c r="D401" s="210" t="s">
        <v>410</v>
      </c>
    </row>
    <row r="402" spans="1:4">
      <c r="B402" s="64"/>
      <c r="C402" s="64"/>
      <c r="D402" s="64"/>
    </row>
    <row r="403" spans="1:4">
      <c r="B403" s="64"/>
      <c r="C403" s="64"/>
      <c r="D403" s="65" t="s">
        <v>427</v>
      </c>
    </row>
    <row r="404" spans="1:4">
      <c r="B404" s="64"/>
      <c r="C404" s="64"/>
      <c r="D404" s="65" t="s">
        <v>428</v>
      </c>
    </row>
    <row r="405" spans="1:4">
      <c r="B405" s="331" t="s">
        <v>412</v>
      </c>
      <c r="C405" s="331"/>
      <c r="D405" s="257" t="s">
        <v>362</v>
      </c>
    </row>
    <row r="406" spans="1:4">
      <c r="B406" s="64"/>
      <c r="C406" s="64"/>
      <c r="D406" s="64"/>
    </row>
    <row r="407" spans="1:4">
      <c r="B407" s="64"/>
      <c r="C407" s="64"/>
      <c r="D407" s="65" t="s">
        <v>429</v>
      </c>
    </row>
    <row r="408" spans="1:4">
      <c r="B408" s="64"/>
      <c r="C408" s="64"/>
      <c r="D408" s="65" t="s">
        <v>430</v>
      </c>
    </row>
    <row r="409" spans="1:4">
      <c r="B409" s="64"/>
      <c r="C409" s="64"/>
      <c r="D409" s="65" t="s">
        <v>431</v>
      </c>
    </row>
    <row r="410" spans="1:4">
      <c r="B410" s="331" t="s">
        <v>412</v>
      </c>
      <c r="C410" s="331"/>
      <c r="D410" s="280" t="s">
        <v>391</v>
      </c>
    </row>
    <row r="411" spans="1:4">
      <c r="B411" s="64"/>
      <c r="C411" s="64"/>
      <c r="D411" s="64"/>
    </row>
    <row r="413" spans="1:4">
      <c r="A413" s="64" t="s">
        <v>405</v>
      </c>
    </row>
    <row r="414" spans="1:4">
      <c r="A414" s="65" t="s">
        <v>432</v>
      </c>
    </row>
  </sheetData>
  <sortState ref="A3:AR364">
    <sortCondition ref="A3:A364"/>
  </sortState>
  <mergeCells count="15">
    <mergeCell ref="B378:C378"/>
    <mergeCell ref="B382:C382"/>
    <mergeCell ref="AI1:AM1"/>
    <mergeCell ref="AS1:AX1"/>
    <mergeCell ref="B373:C373"/>
    <mergeCell ref="R1:T1"/>
    <mergeCell ref="U1:W1"/>
    <mergeCell ref="X1:AB1"/>
    <mergeCell ref="AC1:AE1"/>
    <mergeCell ref="AS3:AS364"/>
    <mergeCell ref="B392:C392"/>
    <mergeCell ref="B397:C397"/>
    <mergeCell ref="B401:C401"/>
    <mergeCell ref="B405:C405"/>
    <mergeCell ref="B410:C410"/>
  </mergeCells>
  <conditionalFormatting sqref="X3:Y364 AL3:AL364">
    <cfRule type="cellIs" dxfId="4" priority="5" operator="greaterThan">
      <formula>0</formula>
    </cfRule>
  </conditionalFormatting>
  <conditionalFormatting sqref="AB3:AB364">
    <cfRule type="cellIs" dxfId="3" priority="2" operator="lessThan">
      <formula>85.98</formula>
    </cfRule>
    <cfRule type="cellIs" dxfId="2" priority="3" operator="lessThan">
      <formula>85.5</formula>
    </cfRule>
    <cfRule type="cellIs" dxfId="1" priority="4" operator="lessThan">
      <formula>85</formula>
    </cfRule>
  </conditionalFormatting>
  <conditionalFormatting sqref="AK3:AL364">
    <cfRule type="cellIs" dxfId="0" priority="1" operator="greaterThan">
      <formula>0</formula>
    </cfRule>
  </conditionalFormatting>
  <pageMargins left="0.19685039370078741" right="0.27559055118110237" top="0.6692913385826772" bottom="0.47244094488188981" header="0.51181102362204722" footer="0.19685039370078741"/>
  <pageSetup paperSize="9" scale="22" fitToHeight="10" orientation="landscape" r:id="rId1"/>
  <headerFooter>
    <oddHeader>&amp;L&amp;"Arial,Fett"&amp;22Vollzug 2014&amp;"Arial,Standard"&amp;10 &amp;"Arial,Fett"&amp;14(Durchschnitt der Jahre 2011/2012/2013)</oddHeader>
    <oddFooter>&amp;L&amp;8&amp;F/&amp;A&amp;C&amp;8- &amp;P / &amp;N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Vollzug 2014</vt:lpstr>
      <vt:lpstr>'Vollzug 2014'!Drucktitel</vt:lpstr>
    </vt:vector>
  </TitlesOfParts>
  <Company>Kanton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 Dänzer</dc:creator>
  <cp:lastModifiedBy>Dänzer Beat, FIN-FV</cp:lastModifiedBy>
  <cp:lastPrinted>2014-09-15T12:53:26Z</cp:lastPrinted>
  <dcterms:created xsi:type="dcterms:W3CDTF">2014-09-12T09:24:15Z</dcterms:created>
  <dcterms:modified xsi:type="dcterms:W3CDTF">2021-03-12T08:15:41Z</dcterms:modified>
</cp:coreProperties>
</file>